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C:\Users\chris.park\AppData\Local\Box\Box Edit\Documents\uuZIoNcA9EqikzQGnSQxkw==\"/>
    </mc:Choice>
  </mc:AlternateContent>
  <xr:revisionPtr revIDLastSave="0" documentId="13_ncr:1_{50EDEC00-E513-4078-9001-FF3F1CD6914D}" xr6:coauthVersionLast="36" xr6:coauthVersionMax="47" xr10:uidLastSave="{00000000-0000-0000-0000-000000000000}"/>
  <bookViews>
    <workbookView xWindow="0" yWindow="503" windowWidth="36578" windowHeight="21098" xr2:uid="{528FD238-BF2F-4527-996C-7C4351C5D5F5}"/>
  </bookViews>
  <sheets>
    <sheet name="EX 21 (BOOK)" sheetId="1" r:id="rId1"/>
    <sheet name="EX 21 (WEB)" sheetId="2" r:id="rId2"/>
  </sheets>
  <externalReferences>
    <externalReference r:id="rId3"/>
    <externalReference r:id="rId4"/>
    <externalReference r:id="rId5"/>
    <externalReference r:id="rId6"/>
  </externalReferences>
  <definedNames>
    <definedName name="asd" localSheetId="1">[1]Figure_6!#REF!</definedName>
    <definedName name="asd">[1]Figure_6!#REF!</definedName>
    <definedName name="asdasdas" localSheetId="1">[1]Figure_3!#REF!</definedName>
    <definedName name="asdasdas">[1]Figure_3!#REF!</definedName>
    <definedName name="asdf" localSheetId="1">#REF!</definedName>
    <definedName name="asdf">#REF!</definedName>
    <definedName name="cms" localSheetId="0">#REF!</definedName>
    <definedName name="cms" localSheetId="1">#REF!</definedName>
    <definedName name="cms">#REF!</definedName>
    <definedName name="FD" localSheetId="0">#REF!</definedName>
    <definedName name="FD" localSheetId="1">#REF!</definedName>
    <definedName name="FD">#REF!</definedName>
    <definedName name="FD_1" localSheetId="0">#REF!</definedName>
    <definedName name="FD_1" localSheetId="1">#REF!</definedName>
    <definedName name="FD_1">#REF!</definedName>
    <definedName name="Figure_3" localSheetId="0">[2]Figure_3!#REF!</definedName>
    <definedName name="Figure_3" localSheetId="1">[2]Figure_3!#REF!</definedName>
    <definedName name="Figure_3">[1]Figure_3!#REF!</definedName>
    <definedName name="Figure_4" localSheetId="0">[3]Figure_4!$A$1</definedName>
    <definedName name="Figure_4" localSheetId="1">[3]Figure_4!$A$1</definedName>
    <definedName name="Figure_4">[1]Figure_4!#REF!</definedName>
    <definedName name="Figure_5" localSheetId="0">[2]Figure_5!#REF!</definedName>
    <definedName name="Figure_5" localSheetId="1">[2]Figure_5!#REF!</definedName>
    <definedName name="Figure_5">[1]Figure_5!#REF!</definedName>
    <definedName name="Figure_6" localSheetId="0">[2]Figure_6!#REF!</definedName>
    <definedName name="Figure_6" localSheetId="1">[2]Figure_6!#REF!</definedName>
    <definedName name="Figure_6">[1]Figure_6!#REF!</definedName>
    <definedName name="Figure_7" localSheetId="0">[2]Figure_7!#REF!</definedName>
    <definedName name="Figure_7" localSheetId="1">[2]Figure_7!#REF!</definedName>
    <definedName name="Figure_7">[1]Figure_7!#REF!</definedName>
    <definedName name="Overview" localSheetId="0">[2]Figure_7!#REF!</definedName>
    <definedName name="Overview" localSheetId="1">[2]Figure_7!#REF!</definedName>
    <definedName name="Overview">[1]Figure_7!#REF!</definedName>
    <definedName name="_xlnm.Print_Titles" localSheetId="0">'EX 21 (BOOK)'!$3:$5</definedName>
    <definedName name="_xlnm.Print_Titles" localSheetId="1">'EX 21 (WEB)'!$3:$5</definedName>
    <definedName name="sd" localSheetId="1">[1]Figure_7!#REF!</definedName>
    <definedName name="sd">[1]Figure_7!#REF!</definedName>
    <definedName name="Specification" localSheetId="0">[2]Overview!#REF!</definedName>
    <definedName name="Specification" localSheetId="1">[2]Overview!#REF!</definedName>
    <definedName name="Specification">[1]Overview!#REF!</definedName>
    <definedName name="Status" localSheetId="0">#REF!</definedName>
    <definedName name="Status" localSheetId="1">#REF!</definedName>
    <definedName name="Status">#REF!</definedName>
    <definedName name="Table_1" localSheetId="0">[2]Table_1!#REF!</definedName>
    <definedName name="Table_1" localSheetId="1">[2]Table_1!#REF!</definedName>
    <definedName name="Table_1">[1]Table_1!#REF!</definedName>
    <definedName name="Table_12" localSheetId="0">[2]Table_11!#REF!</definedName>
    <definedName name="Table_12" localSheetId="1">[2]Table_11!#REF!</definedName>
    <definedName name="Table_12">[1]Table_11!#REF!</definedName>
    <definedName name="Table_13" localSheetId="0">#REF!</definedName>
    <definedName name="Table_13" localSheetId="1">#REF!</definedName>
    <definedName name="Table_13">[1]Table_12!#REF!</definedName>
    <definedName name="Table_14" localSheetId="0">[2]Table_13!#REF!</definedName>
    <definedName name="Table_14" localSheetId="1">[2]Table_13!#REF!</definedName>
    <definedName name="Table_14">[1]Table_13!#REF!</definedName>
    <definedName name="Table_17" localSheetId="0">#REF!</definedName>
    <definedName name="Table_17" localSheetId="1">#REF!</definedName>
    <definedName name="Table_17">#REF!</definedName>
    <definedName name="Table_18" localSheetId="0">[2]Table_15!#REF!</definedName>
    <definedName name="Table_18" localSheetId="1">[2]Table_15!#REF!</definedName>
    <definedName name="Table_18">[1]Table_15!#REF!</definedName>
    <definedName name="Tables_19_to_22" localSheetId="0">[2]Tables_16_19!#REF!</definedName>
    <definedName name="Tables_19_to_22" localSheetId="1">[2]Tables_16_19!#REF!</definedName>
    <definedName name="Tables_19_to_22">[1]Tables_16_19!#REF!</definedName>
    <definedName name="TitleRegion1.a2.f60.1" localSheetId="0">'[4]Comprehensive MCO penetration'!#REF!</definedName>
    <definedName name="TitleRegion1.a2.f60.1" localSheetId="1">'[4]Comprehensive MCO penetration'!#REF!</definedName>
    <definedName name="TitleRegion1.a2.f60.1">'[4]Comprehensive MCO penetration'!#REF!</definedName>
    <definedName name="TitleRegion1.a2.g842.1">[4]!Table4[[#Headers],[State]]</definedName>
    <definedName name="updatedGeo" localSheetId="0">#REF!</definedName>
    <definedName name="updatedGeo" localSheetId="1">#REF!</definedName>
    <definedName name="updatedGeo">#REF!</definedName>
    <definedName name="wqe" localSheetId="1">#REF!</definedName>
    <definedName name="wqe">#REF!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7" i="1" l="1"/>
  <c r="M56" i="1"/>
  <c r="M55" i="1"/>
  <c r="M54" i="1"/>
  <c r="M53" i="1"/>
  <c r="M51" i="1"/>
  <c r="M50" i="1"/>
  <c r="M49" i="1"/>
  <c r="M48" i="1"/>
  <c r="M47" i="1"/>
  <c r="M46" i="1"/>
  <c r="M45" i="1"/>
  <c r="M44" i="1"/>
  <c r="M43" i="1"/>
  <c r="M42" i="1"/>
  <c r="M41" i="1"/>
  <c r="M40" i="1"/>
  <c r="M39" i="1"/>
  <c r="M38" i="1"/>
  <c r="M37" i="1"/>
  <c r="M36" i="1"/>
  <c r="M35" i="1"/>
  <c r="M34" i="1"/>
  <c r="M33" i="1"/>
  <c r="M32" i="1"/>
  <c r="M31" i="1"/>
  <c r="M30" i="1"/>
  <c r="M29" i="1"/>
  <c r="M28" i="1"/>
  <c r="M27" i="1"/>
  <c r="M26" i="1"/>
  <c r="M25" i="1"/>
  <c r="M24" i="1"/>
  <c r="M23" i="1"/>
  <c r="M22" i="1"/>
  <c r="M21" i="1"/>
  <c r="M20" i="1"/>
  <c r="M19" i="1"/>
  <c r="M18" i="1"/>
  <c r="M17" i="1"/>
  <c r="M16" i="1"/>
  <c r="M15" i="1"/>
  <c r="M14" i="1"/>
  <c r="M13" i="1"/>
  <c r="M12" i="1"/>
  <c r="M11" i="1"/>
  <c r="M10" i="1"/>
  <c r="M9" i="1"/>
  <c r="M8" i="1"/>
  <c r="M7" i="1"/>
  <c r="K57" i="1"/>
  <c r="K56" i="1"/>
  <c r="K55" i="1"/>
  <c r="K54" i="1"/>
  <c r="K53"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 r="K11" i="1"/>
  <c r="K10" i="1"/>
  <c r="K9" i="1"/>
  <c r="K8" i="1"/>
  <c r="K7" i="1"/>
  <c r="I57" i="1"/>
  <c r="I56" i="1"/>
  <c r="I55" i="1"/>
  <c r="I54" i="1"/>
  <c r="I53"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G57" i="1"/>
  <c r="F57" i="1"/>
  <c r="E57" i="1"/>
  <c r="D57" i="1"/>
  <c r="C57" i="1"/>
  <c r="G56" i="1"/>
  <c r="F56" i="1"/>
  <c r="E56" i="1"/>
  <c r="D56" i="1"/>
  <c r="C56" i="1"/>
  <c r="G55" i="1"/>
  <c r="F55" i="1"/>
  <c r="E55" i="1"/>
  <c r="D55" i="1"/>
  <c r="C55" i="1"/>
  <c r="G54" i="1"/>
  <c r="F54" i="1"/>
  <c r="E54" i="1"/>
  <c r="D54" i="1"/>
  <c r="C54" i="1"/>
  <c r="G53" i="1"/>
  <c r="F53" i="1"/>
  <c r="E53" i="1"/>
  <c r="D53" i="1"/>
  <c r="C53" i="1"/>
  <c r="G51" i="1"/>
  <c r="F51" i="1"/>
  <c r="E51" i="1"/>
  <c r="D51" i="1"/>
  <c r="C51" i="1"/>
  <c r="G50" i="1"/>
  <c r="F50" i="1"/>
  <c r="E50" i="1"/>
  <c r="D50" i="1"/>
  <c r="C50" i="1"/>
  <c r="G49" i="1"/>
  <c r="F49" i="1"/>
  <c r="E49" i="1"/>
  <c r="D49" i="1"/>
  <c r="C49" i="1"/>
  <c r="G48" i="1"/>
  <c r="F48" i="1"/>
  <c r="E48" i="1"/>
  <c r="D48" i="1"/>
  <c r="C48" i="1"/>
  <c r="G47" i="1"/>
  <c r="F47" i="1"/>
  <c r="E47" i="1"/>
  <c r="D47" i="1"/>
  <c r="C47" i="1"/>
  <c r="G46" i="1"/>
  <c r="F46" i="1"/>
  <c r="E46" i="1"/>
  <c r="D46" i="1"/>
  <c r="C46" i="1"/>
  <c r="G45" i="1"/>
  <c r="F45" i="1"/>
  <c r="E45" i="1"/>
  <c r="D45" i="1"/>
  <c r="C45" i="1"/>
  <c r="G44" i="1"/>
  <c r="F44" i="1"/>
  <c r="E44" i="1"/>
  <c r="D44" i="1"/>
  <c r="C44" i="1"/>
  <c r="G43" i="1"/>
  <c r="F43" i="1"/>
  <c r="E43" i="1"/>
  <c r="D43" i="1"/>
  <c r="C43" i="1"/>
  <c r="G42" i="1"/>
  <c r="F42" i="1"/>
  <c r="E42" i="1"/>
  <c r="D42" i="1"/>
  <c r="C42" i="1"/>
  <c r="G41" i="1"/>
  <c r="F41" i="1"/>
  <c r="E41" i="1"/>
  <c r="D41" i="1"/>
  <c r="C41" i="1"/>
  <c r="G40" i="1"/>
  <c r="F40" i="1"/>
  <c r="E40" i="1"/>
  <c r="D40" i="1"/>
  <c r="C40" i="1"/>
  <c r="G39" i="1"/>
  <c r="F39" i="1"/>
  <c r="E39" i="1"/>
  <c r="D39" i="1"/>
  <c r="C39" i="1"/>
  <c r="G38" i="1"/>
  <c r="F38" i="1"/>
  <c r="E38" i="1"/>
  <c r="D38" i="1"/>
  <c r="C38" i="1"/>
  <c r="G37" i="1"/>
  <c r="F37" i="1"/>
  <c r="E37" i="1"/>
  <c r="D37" i="1"/>
  <c r="C37" i="1"/>
  <c r="G36" i="1"/>
  <c r="F36" i="1"/>
  <c r="E36" i="1"/>
  <c r="D36" i="1"/>
  <c r="C36" i="1"/>
  <c r="G35" i="1"/>
  <c r="F35" i="1"/>
  <c r="E35" i="1"/>
  <c r="D35" i="1"/>
  <c r="C35" i="1"/>
  <c r="G34" i="1"/>
  <c r="F34" i="1"/>
  <c r="E34" i="1"/>
  <c r="D34" i="1"/>
  <c r="C34" i="1"/>
  <c r="G33" i="1"/>
  <c r="F33" i="1"/>
  <c r="E33" i="1"/>
  <c r="D33" i="1"/>
  <c r="C33" i="1"/>
  <c r="G32" i="1"/>
  <c r="F32" i="1"/>
  <c r="E32" i="1"/>
  <c r="D32" i="1"/>
  <c r="C32" i="1"/>
  <c r="G31" i="1"/>
  <c r="F31" i="1"/>
  <c r="E31" i="1"/>
  <c r="D31" i="1"/>
  <c r="C31" i="1"/>
  <c r="G30" i="1"/>
  <c r="F30" i="1"/>
  <c r="E30" i="1"/>
  <c r="D30" i="1"/>
  <c r="C30" i="1"/>
  <c r="G29" i="1"/>
  <c r="F29" i="1"/>
  <c r="E29" i="1"/>
  <c r="D29" i="1"/>
  <c r="C29" i="1"/>
  <c r="G28" i="1"/>
  <c r="F28" i="1"/>
  <c r="E28" i="1"/>
  <c r="D28" i="1"/>
  <c r="C28" i="1"/>
  <c r="G27" i="1"/>
  <c r="F27" i="1"/>
  <c r="E27" i="1"/>
  <c r="D27" i="1"/>
  <c r="C27" i="1"/>
  <c r="G26" i="1"/>
  <c r="F26" i="1"/>
  <c r="E26" i="1"/>
  <c r="D26" i="1"/>
  <c r="C26" i="1"/>
  <c r="G25" i="1"/>
  <c r="F25" i="1"/>
  <c r="E25" i="1"/>
  <c r="D25" i="1"/>
  <c r="C25" i="1"/>
  <c r="G24" i="1"/>
  <c r="F24" i="1"/>
  <c r="E24" i="1"/>
  <c r="D24" i="1"/>
  <c r="C24" i="1"/>
  <c r="G23" i="1"/>
  <c r="F23" i="1"/>
  <c r="E23" i="1"/>
  <c r="D23" i="1"/>
  <c r="C23" i="1"/>
  <c r="G22" i="1"/>
  <c r="F22" i="1"/>
  <c r="E22" i="1"/>
  <c r="D22" i="1"/>
  <c r="C22" i="1"/>
  <c r="G21" i="1"/>
  <c r="F21" i="1"/>
  <c r="E21" i="1"/>
  <c r="D21" i="1"/>
  <c r="C21" i="1"/>
  <c r="G20" i="1"/>
  <c r="F20" i="1"/>
  <c r="E20" i="1"/>
  <c r="D20" i="1"/>
  <c r="C20" i="1"/>
  <c r="G19" i="1"/>
  <c r="F19" i="1"/>
  <c r="E19" i="1"/>
  <c r="D19" i="1"/>
  <c r="C19" i="1"/>
  <c r="G18" i="1"/>
  <c r="F18" i="1"/>
  <c r="E18" i="1"/>
  <c r="D18" i="1"/>
  <c r="C18" i="1"/>
  <c r="G17" i="1"/>
  <c r="F17" i="1"/>
  <c r="E17" i="1"/>
  <c r="D17" i="1"/>
  <c r="C17" i="1"/>
  <c r="G16" i="1"/>
  <c r="F16" i="1"/>
  <c r="E16" i="1"/>
  <c r="D16" i="1"/>
  <c r="C16" i="1"/>
  <c r="G15" i="1"/>
  <c r="F15" i="1"/>
  <c r="E15" i="1"/>
  <c r="D15" i="1"/>
  <c r="C15" i="1"/>
  <c r="G14" i="1"/>
  <c r="F14" i="1"/>
  <c r="E14" i="1"/>
  <c r="D14" i="1"/>
  <c r="C14" i="1"/>
  <c r="G13" i="1"/>
  <c r="F13" i="1"/>
  <c r="E13" i="1"/>
  <c r="D13" i="1"/>
  <c r="C13" i="1"/>
  <c r="G12" i="1"/>
  <c r="F12" i="1"/>
  <c r="E12" i="1"/>
  <c r="D12" i="1"/>
  <c r="C12" i="1"/>
  <c r="G11" i="1"/>
  <c r="F11" i="1"/>
  <c r="E11" i="1"/>
  <c r="D11" i="1"/>
  <c r="C11" i="1"/>
  <c r="G10" i="1"/>
  <c r="F10" i="1"/>
  <c r="E10" i="1"/>
  <c r="D10" i="1"/>
  <c r="C10" i="1"/>
  <c r="G9" i="1"/>
  <c r="F9" i="1"/>
  <c r="E9" i="1"/>
  <c r="D9" i="1"/>
  <c r="C9" i="1"/>
  <c r="G8" i="1"/>
  <c r="F8" i="1"/>
  <c r="E8" i="1"/>
  <c r="D8" i="1"/>
  <c r="C8" i="1"/>
  <c r="G7" i="1"/>
  <c r="F7" i="1"/>
  <c r="E7" i="1"/>
  <c r="D7" i="1"/>
  <c r="C7" i="1"/>
</calcChain>
</file>

<file path=xl/sharedStrings.xml><?xml version="1.0" encoding="utf-8"?>
<sst xmlns="http://schemas.openxmlformats.org/spreadsheetml/2006/main" count="172" uniqueCount="80">
  <si>
    <r>
      <t xml:space="preserve">EXHIBIT 21. </t>
    </r>
    <r>
      <rPr>
        <sz val="10"/>
        <color rgb="FF003461"/>
        <rFont val="Roboto Regular"/>
      </rPr>
      <t>Medicaid Spending by State, Eligibility Group, and Dually Eligible Status, FY 2019 (millions)</t>
    </r>
  </si>
  <si>
    <t>State</t>
  </si>
  <si>
    <t>Total</t>
  </si>
  <si>
    <r>
      <t>Basis of eligibility</t>
    </r>
    <r>
      <rPr>
        <vertAlign val="superscript"/>
        <sz val="10"/>
        <color rgb="FFFFFFFF"/>
        <rFont val="Roboto Bold"/>
      </rPr>
      <t>1</t>
    </r>
  </si>
  <si>
    <r>
      <t>Dually eligible status</t>
    </r>
    <r>
      <rPr>
        <vertAlign val="superscript"/>
        <sz val="10"/>
        <color rgb="FFFFFFFF"/>
        <rFont val="Roboto Bold"/>
      </rPr>
      <t>2</t>
    </r>
  </si>
  <si>
    <t>All dually eligible enrollees</t>
  </si>
  <si>
    <t>Dually eligible with full benefits</t>
  </si>
  <si>
    <t>Dually eligible with limited benefits</t>
  </si>
  <si>
    <t>Child</t>
  </si>
  <si>
    <r>
      <t>New adult group</t>
    </r>
    <r>
      <rPr>
        <vertAlign val="superscript"/>
        <sz val="10"/>
        <color rgb="FF003461"/>
        <rFont val="Roboto Bold"/>
      </rPr>
      <t>3</t>
    </r>
  </si>
  <si>
    <r>
      <t>Other adult</t>
    </r>
    <r>
      <rPr>
        <vertAlign val="superscript"/>
        <sz val="10"/>
        <color rgb="FF003461"/>
        <rFont val="Roboto Bold"/>
      </rPr>
      <t>4</t>
    </r>
  </si>
  <si>
    <t>Disabled</t>
  </si>
  <si>
    <t>Aged</t>
  </si>
  <si>
    <t>Age 65+</t>
  </si>
  <si>
    <t>Alabama</t>
  </si>
  <si>
    <t>Alaska</t>
  </si>
  <si>
    <t>Arizona</t>
  </si>
  <si>
    <t>Arkansas</t>
  </si>
  <si>
    <r>
      <t>California</t>
    </r>
    <r>
      <rPr>
        <vertAlign val="superscript"/>
        <sz val="10"/>
        <color rgb="FF003461"/>
        <rFont val="Roboto Regular"/>
      </rPr>
      <t>5</t>
    </r>
  </si>
  <si>
    <t>Colorado</t>
  </si>
  <si>
    <t>Connecticut</t>
  </si>
  <si>
    <t>Delaware</t>
  </si>
  <si>
    <r>
      <t>District of Columbia</t>
    </r>
    <r>
      <rPr>
        <vertAlign val="superscript"/>
        <sz val="10"/>
        <color rgb="FF003461"/>
        <rFont val="Roboto Regular"/>
      </rPr>
      <t>6</t>
    </r>
  </si>
  <si>
    <t>Florida</t>
  </si>
  <si>
    <t>Georgia</t>
  </si>
  <si>
    <r>
      <t>Hawaii</t>
    </r>
    <r>
      <rPr>
        <vertAlign val="superscript"/>
        <sz val="10"/>
        <color rgb="FF003461"/>
        <rFont val="Roboto Regular"/>
      </rPr>
      <t>7</t>
    </r>
  </si>
  <si>
    <t>Idaho</t>
  </si>
  <si>
    <r>
      <t>Illinois</t>
    </r>
    <r>
      <rPr>
        <vertAlign val="superscript"/>
        <sz val="10"/>
        <color rgb="FF003461"/>
        <rFont val="Roboto Regular"/>
      </rPr>
      <t>6, 8</t>
    </r>
  </si>
  <si>
    <t>Indiana</t>
  </si>
  <si>
    <t>Iowa</t>
  </si>
  <si>
    <t>Kansas</t>
  </si>
  <si>
    <r>
      <t>Kentucky</t>
    </r>
    <r>
      <rPr>
        <vertAlign val="superscript"/>
        <sz val="10"/>
        <color rgb="FF003461"/>
        <rFont val="Roboto Regular"/>
      </rPr>
      <t>6</t>
    </r>
  </si>
  <si>
    <r>
      <t>Louisiana</t>
    </r>
    <r>
      <rPr>
        <vertAlign val="superscript"/>
        <sz val="10"/>
        <color rgb="FF003461"/>
        <rFont val="Roboto Regular"/>
      </rPr>
      <t>8</t>
    </r>
  </si>
  <si>
    <r>
      <t>Maine</t>
    </r>
    <r>
      <rPr>
        <vertAlign val="superscript"/>
        <sz val="10"/>
        <color rgb="FF003461"/>
        <rFont val="Roboto Regular"/>
      </rPr>
      <t>6</t>
    </r>
  </si>
  <si>
    <t>Maryland</t>
  </si>
  <si>
    <t>Massachusetts</t>
  </si>
  <si>
    <t>Michigan</t>
  </si>
  <si>
    <t>Minnesota</t>
  </si>
  <si>
    <t>Mississippi</t>
  </si>
  <si>
    <t>Missouri</t>
  </si>
  <si>
    <t>Montana</t>
  </si>
  <si>
    <t>Nebraska</t>
  </si>
  <si>
    <t>Nevada</t>
  </si>
  <si>
    <t>New Hampshire</t>
  </si>
  <si>
    <t>New Jersey</t>
  </si>
  <si>
    <t>New Mexico</t>
  </si>
  <si>
    <r>
      <t>New York</t>
    </r>
    <r>
      <rPr>
        <vertAlign val="superscript"/>
        <sz val="10"/>
        <color rgb="FF003461"/>
        <rFont val="Roboto Regular"/>
      </rPr>
      <t>9</t>
    </r>
  </si>
  <si>
    <t>North Carolina</t>
  </si>
  <si>
    <r>
      <t>North Dakota</t>
    </r>
    <r>
      <rPr>
        <vertAlign val="superscript"/>
        <sz val="10"/>
        <color rgb="FF003461"/>
        <rFont val="Roboto Regular"/>
      </rPr>
      <t>5</t>
    </r>
  </si>
  <si>
    <t>Ohio</t>
  </si>
  <si>
    <t>Oklahoma</t>
  </si>
  <si>
    <t>Oregon</t>
  </si>
  <si>
    <t>Pennsylvania</t>
  </si>
  <si>
    <t>Rhode Island</t>
  </si>
  <si>
    <t>South Carolina</t>
  </si>
  <si>
    <t>South Dakota</t>
  </si>
  <si>
    <t>Tennessee</t>
  </si>
  <si>
    <r>
      <t>Texas</t>
    </r>
    <r>
      <rPr>
        <vertAlign val="superscript"/>
        <sz val="10"/>
        <color rgb="FF003461"/>
        <rFont val="Roboto Regular"/>
      </rPr>
      <t>10</t>
    </r>
  </si>
  <si>
    <r>
      <t>Utah</t>
    </r>
    <r>
      <rPr>
        <vertAlign val="superscript"/>
        <sz val="10"/>
        <color rgb="FF003461"/>
        <rFont val="Roboto Regular"/>
      </rPr>
      <t>5, 6, 11</t>
    </r>
  </si>
  <si>
    <t>Vermont</t>
  </si>
  <si>
    <r>
      <t>Virginia</t>
    </r>
    <r>
      <rPr>
        <vertAlign val="superscript"/>
        <sz val="10"/>
        <color rgb="FF003461"/>
        <rFont val="Roboto Regular"/>
      </rPr>
      <t>6</t>
    </r>
  </si>
  <si>
    <r>
      <t>Washington</t>
    </r>
    <r>
      <rPr>
        <vertAlign val="superscript"/>
        <sz val="10"/>
        <color rgb="FF003461"/>
        <rFont val="Roboto Regular"/>
      </rPr>
      <t>6, 9</t>
    </r>
  </si>
  <si>
    <t>West Virginia</t>
  </si>
  <si>
    <t>Wisconsin</t>
  </si>
  <si>
    <t>Wyoming</t>
  </si>
  <si>
    <r>
      <rPr>
        <sz val="9"/>
        <color rgb="FF40434B"/>
        <rFont val="Roboto Black"/>
      </rPr>
      <t>Notes:</t>
    </r>
    <r>
      <rPr>
        <sz val="9"/>
        <color rgb="FF40434B"/>
        <rFont val="Roboto Regular"/>
      </rPr>
      <t xml:space="preserve"> FY is fiscal year. Includes federal and state funds. Excludes spending for administration, the territories, and Medicaid-expansion CHIP enrollees. Benefit spending from Transformed Medicaid Statistical Information System (T-MSIS) data has been adjusted to reflect CMS-64 totals. With regard to methods, spending totals exclude disproportionate share hospital (DSH) and certain incentive and uncompensated care pool payments made under waiver expenditure authority of the Social Security Act (the Act), which were previously included prior to the December 2015 data book. See </t>
    </r>
    <r>
      <rPr>
        <u/>
        <sz val="9"/>
        <color rgb="FF5CA1BE"/>
        <rFont val="Roboto Regular"/>
      </rPr>
      <t>https://www.macpac.gov/macstats/data-sources-and-methods/</t>
    </r>
    <r>
      <rPr>
        <sz val="9"/>
        <color rgb="FF40434B"/>
        <rFont val="Roboto Regular"/>
      </rPr>
      <t xml:space="preserve"> for additional information. Additionally, figures shown here may not be directly comparable to prior years due to differences in reporting between T-MSIS and the Medicaid Statistical Information System (MSIS).</t>
    </r>
  </si>
  <si>
    <t>– Dash indicates zero; 0.0% indicates an amount less than 0.05% that rounds to zero.</t>
  </si>
  <si>
    <r>
      <rPr>
        <vertAlign val="superscript"/>
        <sz val="9"/>
        <color rgb="FF40434B"/>
        <rFont val="Roboto Regular"/>
      </rPr>
      <t xml:space="preserve">1 </t>
    </r>
    <r>
      <rPr>
        <sz val="9"/>
        <color rgb="FF40434B"/>
        <rFont val="Roboto Regular"/>
      </rPr>
      <t>Children and adults under age 65 who qualify for Medicaid on the basis of disability are included in the disabled category. Individuals age 65 and older eligible through an aged, blind, or disabled pathway are included in the aged category.</t>
    </r>
  </si>
  <si>
    <r>
      <rPr>
        <vertAlign val="superscript"/>
        <sz val="9"/>
        <color rgb="FF40434B"/>
        <rFont val="Roboto Regular"/>
      </rPr>
      <t xml:space="preserve">2 </t>
    </r>
    <r>
      <rPr>
        <sz val="9"/>
        <color rgb="FF40434B"/>
        <rFont val="Roboto Regular"/>
      </rPr>
      <t>Dually eligible enrollees are covered by both Medicaid and Medicare. Those with limited benefits receive only Medicaid assistance with Medicare premiums and cost sharing.</t>
    </r>
  </si>
  <si>
    <r>
      <rPr>
        <vertAlign val="superscript"/>
        <sz val="9"/>
        <color rgb="FF40434B"/>
        <rFont val="Roboto Regular"/>
      </rPr>
      <t>3</t>
    </r>
    <r>
      <rPr>
        <sz val="9"/>
        <color rgb="FF40434B"/>
        <rFont val="Roboto Regular"/>
      </rPr>
      <t xml:space="preserve"> Includes both newly eligible and not newly eligible adults who are eligible under Section 1902(a)(10)(A)(i)(VIII) of the Act. Newly eligible adults include those who are not eligible for Medicaid under the rules that a state had in place on December 1, 2009. Not newly eligible adults include those who would have previously been eligible for Medicaid under the rules that a state had in place on December 1, 2009; this includes states that had already expanded to adults with incomes greater than 100 percent of the federal poverty level as of March 23, 2010, and receive the expansion state transitional matching rate.</t>
    </r>
  </si>
  <si>
    <r>
      <rPr>
        <vertAlign val="superscript"/>
        <sz val="9"/>
        <color rgb="FF40434B"/>
        <rFont val="Roboto Regular"/>
      </rPr>
      <t>4</t>
    </r>
    <r>
      <rPr>
        <sz val="9"/>
        <color rgb="FF40434B"/>
        <rFont val="Roboto Regular"/>
      </rPr>
      <t xml:space="preserve"> Includes adults under age 65 who qualify through a pathway other than disability or Section 1902(a)(10)(A)(i)(VIII) of the Act (e.g., parents and caretakers, pregnant women).</t>
    </r>
  </si>
  <si>
    <r>
      <rPr>
        <vertAlign val="superscript"/>
        <sz val="9"/>
        <color rgb="FF40434B"/>
        <rFont val="Roboto Regular"/>
      </rPr>
      <t>5</t>
    </r>
    <r>
      <rPr>
        <sz val="9"/>
        <color rgb="FF40434B"/>
        <rFont val="Roboto Regular"/>
      </rPr>
      <t xml:space="preserve"> State has a state plan amendment (SPA) that allows the state to receive the enhanced federal medical assistance percentage (FMAP) for Medicaid children who would have, prior to January 1, 2014, been enrolled in CHIP if not for the elimination of the Medicaid asset test. These children cannot be separately identified in the T-MSIS data. Because the state claims the spending for these children as Medicaid-expansion CHIP, we reduced child enrollment and spending in these states based on the proportion reported in their SPA. Correspondingly, we reduced California's child spending by approximately $503.4 million, North Dakota's child spending by approximately $10.2 million, and Utah's child spending by approximately $24.4 million.</t>
    </r>
  </si>
  <si>
    <r>
      <rPr>
        <vertAlign val="superscript"/>
        <sz val="9"/>
        <color rgb="FF40434B"/>
        <rFont val="Roboto Regular"/>
      </rPr>
      <t>6</t>
    </r>
    <r>
      <rPr>
        <sz val="9"/>
        <color rgb="FF40434B"/>
        <rFont val="Roboto Regular"/>
      </rPr>
      <t xml:space="preserve"> State reported enrollment for the new adult group that shows a difference of greater than 20 percent when compared with the CMS-64 enrollment report. The District of Columbia's average monthly enrollment was 39 percent less than the benchmark; Illinois's average monthly enrollment was 117 percent more than the benchmark; Kentucky's average monthly enrollment was 26 percent more than the benchmark; Maine's average monthly enrollment was 65 percent more than the benchmark; and Washington's average monthly enrollment was 29 percent more than the benchmark. Utah reported an average monthly enrollment in the new adult group of approximately 30,000 in T-MSIS but did not report any enrollment on the CMS-64 enrollment report. Virginia did not report any enrollees in the new adult group compared with approximately 198,000 average monthly enrollees on the CMS-64 enrollment report; Virginia expanded coverage to the new adult group beginning January 1, 2019, and may not be reporting enrollment under the correct eligibility code in T-MSIS.</t>
    </r>
  </si>
  <si>
    <r>
      <rPr>
        <vertAlign val="superscript"/>
        <sz val="9"/>
        <color rgb="FF40434B"/>
        <rFont val="Roboto Regular"/>
      </rPr>
      <t>7</t>
    </r>
    <r>
      <rPr>
        <sz val="9"/>
        <color rgb="FF40434B"/>
        <rFont val="Roboto Regular"/>
      </rPr>
      <t xml:space="preserve"> Spending total excludes a small amount of fee-for-service (FFS) drug spending reported on the CMS-64 because there were no FFS drug claims reported in T-MSIS.</t>
    </r>
  </si>
  <si>
    <r>
      <rPr>
        <vertAlign val="superscript"/>
        <sz val="9"/>
        <color rgb="FF40434B"/>
        <rFont val="Roboto Regular"/>
      </rPr>
      <t>8</t>
    </r>
    <r>
      <rPr>
        <sz val="9"/>
        <color rgb="FF40434B"/>
        <rFont val="Roboto Regular"/>
      </rPr>
      <t xml:space="preserve"> State reported a large shift of enrollees between eligibility groups. Illinois reported about a 43 percent decrease for the child group, a 35 percent decrease for the disabled group, an 87 percent decrease for the other adult group, and a 543 percent increase in the new adult group compared with 2018; the state appears to have corrected its reporting of the new adult group but appears to have also reclassified some children, other adult, and disabled beneficiaries into the new adult group. Louisiana reported a 27 percent decrease in the aged group and a 50 percent increase in the other adult group compared with 2018.</t>
    </r>
  </si>
  <si>
    <r>
      <rPr>
        <vertAlign val="superscript"/>
        <sz val="9"/>
        <color rgb="FF40434B"/>
        <rFont val="Roboto Regular"/>
      </rPr>
      <t>10</t>
    </r>
    <r>
      <rPr>
        <sz val="9"/>
        <color rgb="FF40434B"/>
        <rFont val="Roboto Regular"/>
      </rPr>
      <t xml:space="preserve"> State reported enrollment for the new adult group even though it had not expanded coverage in FY 2019.</t>
    </r>
  </si>
  <si>
    <r>
      <rPr>
        <vertAlign val="superscript"/>
        <sz val="9"/>
        <color rgb="FF40434B"/>
        <rFont val="Roboto Regular"/>
      </rPr>
      <t>11</t>
    </r>
    <r>
      <rPr>
        <sz val="9"/>
        <color rgb="FF40434B"/>
        <rFont val="Roboto Regular"/>
      </rPr>
      <t xml:space="preserve"> State reported total enrollment that shows a difference of greater than 20 percent when compared with the CMS-64 enrollment report. Utah's average monthly enrollment was 24 percent less than the benchmark, and the ever enrolled total was 29 percent less than what was reported in T-MSIS in 2018. The decrease is not uniform across eligibility groups and affects the distribution of spending across groups.</t>
    </r>
  </si>
  <si>
    <r>
      <rPr>
        <vertAlign val="superscript"/>
        <sz val="9"/>
        <color rgb="FF40434B"/>
        <rFont val="Roboto Regular"/>
      </rPr>
      <t xml:space="preserve">12 </t>
    </r>
    <r>
      <rPr>
        <sz val="9"/>
        <color rgb="FF40434B"/>
        <rFont val="Roboto Regular"/>
      </rPr>
      <t>Due to large differences in the way spending is reported by Vermont in CMS-64 and T-MSIS data, MACPAC’s adjustment methodology is applied only to total Medicaid spending.</t>
    </r>
  </si>
  <si>
    <r>
      <rPr>
        <sz val="9"/>
        <color rgb="FF40434B"/>
        <rFont val="Roboto Black"/>
      </rPr>
      <t xml:space="preserve">Sources: </t>
    </r>
    <r>
      <rPr>
        <sz val="9"/>
        <color rgb="FF40434B"/>
        <rFont val="Roboto Regular"/>
      </rPr>
      <t>MACPAC, 2021, analysis of T-MSIS data as of December 2020 and analysis of CMS-64 financial management report net expenditure data as of August 2020.</t>
    </r>
  </si>
  <si>
    <r>
      <rPr>
        <vertAlign val="superscript"/>
        <sz val="9"/>
        <color rgb="FF40434B"/>
        <rFont val="Roboto Regular"/>
      </rPr>
      <t>9</t>
    </r>
    <r>
      <rPr>
        <sz val="9"/>
        <color rgb="FF40434B"/>
        <rFont val="Roboto Regular"/>
      </rPr>
      <t xml:space="preserve"> State reported CMS-64 spending that shows a difference greater than 20 percent when compared with the prior year. New York's spending on the CMS-64 was 20.7 percent lower compared with 2018. Washington's spending on the CMS-64 was 26.2 percent higher compared with 2018.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</si>
</sst>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quot;#,##0.0"/>
    <numFmt numFmtId="165" formatCode="#,##0.0"/>
    <numFmt numFmtId="166" formatCode="&quot;$&quot;#,##0;\-&quot;$&quot;#,##0;&quot;–&quot;;@"/>
    <numFmt numFmtId="167" formatCode="0.0%;\-0.0%;&quot;–&quot;;@"/>
    <numFmt numFmtId="168" formatCode="#,##0;\-#,##0;&quot;–&quot;;@"/>
    <numFmt numFmtId="170" formatCode="#,##0.0;\-#,##0.0;&quot;–&quot;;@"/>
  </numFmts>
  <fonts count="27">
    <font>
      <sz val="11"/>
      <color theme="1"/>
      <name val="Calibri"/>
      <family val="2"/>
      <scheme val="minor"/>
    </font>
    <font>
      <sz val="11"/>
      <color theme="1"/>
      <name val="Calibri"/>
      <family val="2"/>
      <scheme val="minor"/>
    </font>
    <font>
      <sz val="10"/>
      <color theme="1"/>
      <name val="Roboto Bold"/>
    </font>
    <font>
      <sz val="10"/>
      <color rgb="FF003461"/>
      <name val="Roboto Bold"/>
    </font>
    <font>
      <sz val="10"/>
      <color rgb="FF003461"/>
      <name val="Roboto Regular"/>
    </font>
    <font>
      <sz val="10"/>
      <color theme="1"/>
      <name val="Roboto Regular"/>
      <family val="2"/>
    </font>
    <font>
      <sz val="10"/>
      <color theme="1"/>
      <name val="Calibri"/>
      <family val="2"/>
      <scheme val="minor"/>
    </font>
    <font>
      <sz val="10"/>
      <color theme="1"/>
      <name val="Roboto Regular"/>
    </font>
    <font>
      <sz val="10"/>
      <color rgb="FFFFFFFF"/>
      <name val="Roboto Bold"/>
    </font>
    <font>
      <vertAlign val="superscript"/>
      <sz val="10"/>
      <color rgb="FFFFFFFF"/>
      <name val="Roboto Bold"/>
    </font>
    <font>
      <b/>
      <sz val="10"/>
      <color theme="1"/>
      <name val="Calibri"/>
      <family val="2"/>
      <scheme val="minor"/>
    </font>
    <font>
      <vertAlign val="superscript"/>
      <sz val="10"/>
      <color rgb="FF003461"/>
      <name val="Roboto Bold"/>
    </font>
    <font>
      <b/>
      <sz val="10"/>
      <color rgb="FF40434B"/>
      <name val="Roboto Black"/>
    </font>
    <font>
      <sz val="10"/>
      <color rgb="FF003461"/>
      <name val="Roboto Regular"/>
      <family val="2"/>
    </font>
    <font>
      <sz val="10"/>
      <color rgb="FF40434B"/>
      <name val="Roboto Regular"/>
      <family val="2"/>
    </font>
    <font>
      <vertAlign val="superscript"/>
      <sz val="10"/>
      <color rgb="FF003461"/>
      <name val="Roboto Regular"/>
    </font>
    <font>
      <sz val="10"/>
      <color rgb="FF40434B"/>
      <name val="Roboto Regular"/>
    </font>
    <font>
      <vertAlign val="superscript"/>
      <sz val="10"/>
      <color rgb="FF40434B"/>
      <name val="Calibri Light"/>
      <family val="2"/>
    </font>
    <font>
      <b/>
      <vertAlign val="superscript"/>
      <sz val="10"/>
      <color rgb="FF40434B"/>
      <name val="Calibri Light"/>
      <family val="2"/>
    </font>
    <font>
      <sz val="10"/>
      <color theme="1"/>
      <name val="Roboto"/>
    </font>
    <font>
      <b/>
      <sz val="10"/>
      <color theme="1"/>
      <name val="Roboto"/>
    </font>
    <font>
      <sz val="9"/>
      <color theme="1"/>
      <name val="Roboto Regular"/>
    </font>
    <font>
      <sz val="9"/>
      <color rgb="FF40434B"/>
      <name val="Roboto Regular"/>
    </font>
    <font>
      <sz val="9"/>
      <color rgb="FF40434B"/>
      <name val="Roboto Black"/>
    </font>
    <font>
      <u/>
      <sz val="9"/>
      <color rgb="FF5CA1BE"/>
      <name val="Roboto Regular"/>
    </font>
    <font>
      <sz val="11"/>
      <color rgb="FF40434B"/>
      <name val="Calibri"/>
      <family val="2"/>
      <scheme val="minor"/>
    </font>
    <font>
      <vertAlign val="superscript"/>
      <sz val="9"/>
      <color rgb="FF40434B"/>
      <name val="Roboto Regular"/>
    </font>
  </fonts>
  <fills count="8">
    <fill>
      <patternFill patternType="none"/>
    </fill>
    <fill>
      <patternFill patternType="gray125"/>
    </fill>
    <fill>
      <patternFill patternType="solid">
        <fgColor rgb="FF40434B"/>
      </patternFill>
    </fill>
    <fill>
      <patternFill patternType="solid">
        <fgColor rgb="FF008170"/>
        <bgColor indexed="64"/>
      </patternFill>
    </fill>
    <fill>
      <patternFill patternType="solid">
        <fgColor rgb="FFECECED"/>
        <bgColor indexed="64"/>
      </patternFill>
    </fill>
    <fill>
      <patternFill patternType="solid">
        <fgColor rgb="FFFFFFFF"/>
      </patternFill>
    </fill>
    <fill>
      <patternFill patternType="solid">
        <fgColor rgb="FFECECED"/>
      </patternFill>
    </fill>
    <fill>
      <patternFill patternType="solid">
        <fgColor theme="0"/>
        <bgColor indexed="64"/>
      </patternFill>
    </fill>
  </fills>
  <borders count="5">
    <border>
      <left/>
      <right/>
      <top/>
      <bottom/>
      <diagonal/>
    </border>
    <border>
      <left style="thin">
        <color rgb="FFCBD0D2"/>
      </left>
      <right style="thin">
        <color rgb="FFCBD0D2"/>
      </right>
      <top style="thin">
        <color rgb="FFCBD0D2"/>
      </top>
      <bottom style="thin">
        <color rgb="FFCBD0D2"/>
      </bottom>
      <diagonal/>
    </border>
    <border>
      <left style="thin">
        <color rgb="FFCBD0D2"/>
      </left>
      <right style="thin">
        <color rgb="FFCBD0D2"/>
      </right>
      <top style="thin">
        <color rgb="FFCBD0D2"/>
      </top>
      <bottom/>
      <diagonal/>
    </border>
    <border>
      <left style="thin">
        <color rgb="FFCBD0D2"/>
      </left>
      <right style="thin">
        <color rgb="FFCBD0D2"/>
      </right>
      <top/>
      <bottom/>
      <diagonal/>
    </border>
    <border>
      <left style="thin">
        <color rgb="FFCBD0D2"/>
      </left>
      <right style="thin">
        <color rgb="FFCBD0D2"/>
      </right>
      <top/>
      <bottom style="thin">
        <color rgb="FFCBD0D2"/>
      </bottom>
      <diagonal/>
    </border>
  </borders>
  <cellStyleXfs count="13">
    <xf numFmtId="0" fontId="0" fillId="0" borderId="0"/>
    <xf numFmtId="9" fontId="1" fillId="0" borderId="0" applyFont="0" applyFill="0" applyBorder="0" applyAlignment="0" applyProtection="0"/>
    <xf numFmtId="0" fontId="2" fillId="0" borderId="0">
      <alignment wrapText="1"/>
    </xf>
    <xf numFmtId="0" fontId="5" fillId="0" borderId="0"/>
    <xf numFmtId="0" fontId="8" fillId="2" borderId="1">
      <alignment horizontal="center" wrapText="1"/>
    </xf>
    <xf numFmtId="0" fontId="8" fillId="3" borderId="1">
      <alignment horizontal="center" wrapText="1"/>
    </xf>
    <xf numFmtId="0" fontId="3" fillId="4" borderId="1">
      <alignment horizontal="center"/>
    </xf>
    <xf numFmtId="0" fontId="2" fillId="5" borderId="1">
      <alignment wrapText="1"/>
    </xf>
    <xf numFmtId="9" fontId="5" fillId="0" borderId="0" applyFont="0" applyFill="0" applyBorder="0" applyAlignment="0" applyProtection="0"/>
    <xf numFmtId="0" fontId="5" fillId="6" borderId="1">
      <alignment wrapText="1"/>
    </xf>
    <xf numFmtId="0" fontId="2" fillId="6" borderId="1">
      <alignment wrapText="1"/>
    </xf>
    <xf numFmtId="0" fontId="5" fillId="0" borderId="1">
      <alignment wrapText="1"/>
    </xf>
    <xf numFmtId="0" fontId="21" fillId="0" borderId="0">
      <alignment wrapText="1"/>
    </xf>
  </cellStyleXfs>
  <cellXfs count="48">
    <xf numFmtId="0" fontId="0" fillId="0" borderId="0" xfId="0"/>
    <xf numFmtId="0" fontId="6" fillId="0" borderId="0" xfId="3" applyFont="1"/>
    <xf numFmtId="0" fontId="7" fillId="0" borderId="0" xfId="3" applyFont="1" applyAlignment="1">
      <alignment wrapText="1"/>
    </xf>
    <xf numFmtId="0" fontId="7" fillId="0" borderId="0" xfId="3" applyFont="1"/>
    <xf numFmtId="0" fontId="10" fillId="0" borderId="0" xfId="3" applyFont="1" applyAlignment="1">
      <alignment horizontal="center" wrapText="1"/>
    </xf>
    <xf numFmtId="164" fontId="6" fillId="0" borderId="0" xfId="3" applyNumberFormat="1" applyFont="1" applyAlignment="1">
      <alignment horizontal="right"/>
    </xf>
    <xf numFmtId="0" fontId="3" fillId="4" borderId="1" xfId="6">
      <alignment horizontal="center"/>
    </xf>
    <xf numFmtId="0" fontId="3" fillId="4" borderId="1" xfId="6" applyAlignment="1">
      <alignment horizontal="center" wrapText="1"/>
    </xf>
    <xf numFmtId="165" fontId="6" fillId="0" borderId="0" xfId="3" applyNumberFormat="1" applyFont="1" applyAlignment="1">
      <alignment horizontal="right"/>
    </xf>
    <xf numFmtId="0" fontId="3" fillId="5" borderId="1" xfId="7" applyFont="1">
      <alignment wrapText="1"/>
    </xf>
    <xf numFmtId="166" fontId="12" fillId="5" borderId="1" xfId="7" applyNumberFormat="1" applyFont="1" applyAlignment="1">
      <alignment horizontal="right" wrapText="1"/>
    </xf>
    <xf numFmtId="167" fontId="12" fillId="5" borderId="1" xfId="8" applyNumberFormat="1" applyFont="1" applyFill="1" applyBorder="1" applyAlignment="1">
      <alignment horizontal="right" wrapText="1"/>
    </xf>
    <xf numFmtId="0" fontId="13" fillId="6" borderId="1" xfId="9" applyFont="1">
      <alignment wrapText="1"/>
    </xf>
    <xf numFmtId="168" fontId="12" fillId="6" borderId="1" xfId="10" applyNumberFormat="1" applyFont="1" applyAlignment="1">
      <alignment horizontal="right" wrapText="1"/>
    </xf>
    <xf numFmtId="167" fontId="14" fillId="6" borderId="1" xfId="8" applyNumberFormat="1" applyFont="1" applyFill="1" applyBorder="1" applyAlignment="1">
      <alignment horizontal="right" wrapText="1"/>
    </xf>
    <xf numFmtId="0" fontId="13" fillId="0" borderId="1" xfId="11" applyFont="1">
      <alignment wrapText="1"/>
    </xf>
    <xf numFmtId="168" fontId="12" fillId="5" borderId="1" xfId="7" applyNumberFormat="1" applyFont="1" applyAlignment="1">
      <alignment horizontal="right" wrapText="1"/>
    </xf>
    <xf numFmtId="167" fontId="14" fillId="0" borderId="1" xfId="8" applyNumberFormat="1" applyFont="1" applyBorder="1" applyAlignment="1">
      <alignment horizontal="right" wrapText="1"/>
    </xf>
    <xf numFmtId="0" fontId="4" fillId="6" borderId="1" xfId="9" applyFont="1">
      <alignment wrapText="1"/>
    </xf>
    <xf numFmtId="167" fontId="16" fillId="6" borderId="1" xfId="8" applyNumberFormat="1" applyFont="1" applyFill="1" applyBorder="1" applyAlignment="1">
      <alignment horizontal="right" wrapText="1"/>
    </xf>
    <xf numFmtId="167" fontId="16" fillId="6" borderId="1" xfId="1" applyNumberFormat="1" applyFont="1" applyFill="1" applyBorder="1" applyAlignment="1">
      <alignment horizontal="right" wrapText="1"/>
    </xf>
    <xf numFmtId="0" fontId="4" fillId="0" borderId="1" xfId="11" applyFont="1">
      <alignment wrapText="1"/>
    </xf>
    <xf numFmtId="0" fontId="17" fillId="0" borderId="1" xfId="8" applyNumberFormat="1" applyFont="1" applyBorder="1" applyAlignment="1">
      <alignment horizontal="right" wrapText="1"/>
    </xf>
    <xf numFmtId="0" fontId="18" fillId="5" borderId="1" xfId="7" applyFont="1" applyAlignment="1">
      <alignment horizontal="right" wrapText="1"/>
    </xf>
    <xf numFmtId="164" fontId="10" fillId="0" borderId="0" xfId="3" applyNumberFormat="1" applyFont="1" applyAlignment="1">
      <alignment horizontal="right"/>
    </xf>
    <xf numFmtId="0" fontId="19" fillId="0" borderId="0" xfId="3" applyFont="1"/>
    <xf numFmtId="165" fontId="20" fillId="0" borderId="0" xfId="3" applyNumberFormat="1" applyFont="1" applyAlignment="1">
      <alignment horizontal="right"/>
    </xf>
    <xf numFmtId="165" fontId="19" fillId="0" borderId="0" xfId="3" applyNumberFormat="1" applyFont="1" applyAlignment="1">
      <alignment horizontal="right"/>
    </xf>
    <xf numFmtId="0" fontId="1" fillId="0" borderId="0" xfId="3" applyFont="1" applyAlignment="1">
      <alignment vertical="top" wrapText="1"/>
    </xf>
    <xf numFmtId="0" fontId="1" fillId="0" borderId="0" xfId="3" applyFont="1" applyAlignment="1">
      <alignment vertical="top"/>
    </xf>
    <xf numFmtId="0" fontId="1" fillId="0" borderId="0" xfId="3" applyFont="1"/>
    <xf numFmtId="0" fontId="22" fillId="0" borderId="0" xfId="3" applyFont="1" applyAlignment="1">
      <alignment vertical="top" wrapText="1"/>
    </xf>
    <xf numFmtId="0" fontId="25" fillId="0" borderId="0" xfId="0" applyFont="1" applyAlignment="1">
      <alignment vertical="top" wrapText="1"/>
    </xf>
    <xf numFmtId="0" fontId="3" fillId="0" borderId="0" xfId="2" applyFont="1">
      <alignment wrapText="1"/>
    </xf>
    <xf numFmtId="0" fontId="8" fillId="2" borderId="2" xfId="4" applyBorder="1" applyAlignment="1">
      <alignment horizontal="left" wrapText="1"/>
    </xf>
    <xf numFmtId="0" fontId="8" fillId="2" borderId="3" xfId="4" applyBorder="1" applyAlignment="1">
      <alignment horizontal="left" wrapText="1"/>
    </xf>
    <xf numFmtId="0" fontId="8" fillId="2" borderId="4" xfId="4" applyBorder="1" applyAlignment="1">
      <alignment horizontal="left" wrapText="1"/>
    </xf>
    <xf numFmtId="0" fontId="8" fillId="2" borderId="1" xfId="4">
      <alignment horizontal="center" wrapText="1"/>
    </xf>
    <xf numFmtId="0" fontId="8" fillId="3" borderId="1" xfId="5">
      <alignment horizontal="center" wrapText="1"/>
    </xf>
    <xf numFmtId="0" fontId="22" fillId="0" borderId="0" xfId="12" applyFont="1" applyAlignment="1">
      <alignment vertical="top" wrapText="1"/>
    </xf>
    <xf numFmtId="0" fontId="22" fillId="7" borderId="0" xfId="12" applyFont="1" applyFill="1" applyAlignment="1">
      <alignment wrapText="1"/>
    </xf>
    <xf numFmtId="0" fontId="25" fillId="0" borderId="0" xfId="0" applyFont="1" applyAlignment="1">
      <alignment wrapText="1"/>
    </xf>
    <xf numFmtId="0" fontId="22" fillId="0" borderId="0" xfId="3" applyFont="1" applyBorder="1" applyAlignment="1">
      <alignment vertical="top" wrapText="1"/>
    </xf>
    <xf numFmtId="0" fontId="22" fillId="7" borderId="0" xfId="12" applyFont="1" applyFill="1">
      <alignment wrapText="1"/>
    </xf>
    <xf numFmtId="170" fontId="14" fillId="6" borderId="1" xfId="8" applyNumberFormat="1" applyFont="1" applyFill="1" applyBorder="1" applyAlignment="1">
      <alignment horizontal="right" wrapText="1"/>
    </xf>
    <xf numFmtId="170" fontId="14" fillId="0" borderId="1" xfId="8" applyNumberFormat="1" applyFont="1" applyBorder="1" applyAlignment="1">
      <alignment horizontal="right" wrapText="1"/>
    </xf>
    <xf numFmtId="170" fontId="16" fillId="6" borderId="1" xfId="8" applyNumberFormat="1" applyFont="1" applyFill="1" applyBorder="1" applyAlignment="1">
      <alignment horizontal="right" wrapText="1"/>
    </xf>
    <xf numFmtId="170" fontId="16" fillId="6" borderId="1" xfId="1" applyNumberFormat="1" applyFont="1" applyFill="1" applyBorder="1" applyAlignment="1">
      <alignment horizontal="right" wrapText="1"/>
    </xf>
  </cellXfs>
  <cellStyles count="13">
    <cellStyle name="Normal" xfId="0" builtinId="0"/>
    <cellStyle name="Normal 2 2 4" xfId="3" xr:uid="{212ABA3F-814A-47CF-BDD8-5AA3C3133FA0}"/>
    <cellStyle name="Percent" xfId="1" builtinId="5"/>
    <cellStyle name="Percent 2 4" xfId="8" xr:uid="{BA3E799D-CDDF-4929-BD1C-9008596A6A1D}"/>
    <cellStyle name="Table header 1 2" xfId="5" xr:uid="{5FCBF7C8-C071-4B23-997A-2903E887357E}"/>
    <cellStyle name="Table header 2" xfId="4" xr:uid="{AA1BAD05-9245-4463-B6DF-168E8AD2E1D7}"/>
    <cellStyle name="Table header 3" xfId="6" xr:uid="{38E15BA6-60F3-4165-AF20-69AB561544A7}"/>
    <cellStyle name="Table note source line 2" xfId="12" xr:uid="{46E77E19-78B3-42DF-AFB1-C4318EA077AD}"/>
    <cellStyle name="Table text bold light fill" xfId="10" xr:uid="{180A272F-4711-419B-BBFF-24596167DDB4}"/>
    <cellStyle name="Table text bold white fill" xfId="7" xr:uid="{EB2C34E1-43DC-499F-B229-F57D1FF5EB33}"/>
    <cellStyle name="Table text light fill" xfId="9" xr:uid="{AF50EEEB-5485-4E9C-8779-A61E585DE28F}"/>
    <cellStyle name="Table text white fill 2 2 2" xfId="11" xr:uid="{0DCC8EA7-DF61-463F-9DB2-134D29CE79A1}"/>
    <cellStyle name="Table title" xfId="2" xr:uid="{856889FF-CC5E-4B4E-8B1B-2BF7A8670F44}"/>
  </cellStyles>
  <dxfs count="0"/>
  <tableStyles count="0" defaultTableStyle="TableStyleMedium2" defaultPivotStyle="PivotStyleLight16"/>
  <colors>
    <mruColors>
      <color rgb="FF4043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microsoft.com/office/2017/10/relationships/person" Target="persons/person.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ptune/Projects/MacPAC_Custodian/Data_Management/studies/study_50_MACStats_FY2014/request_1_enrollment_and_spending/deliverables/external/2017_10_18/Study50_1_MACStats_FY2014_2017_10_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deline.britvec/AppData/Local/Box/Box%20Edit/Documents/4nI3UZE5t0iIbsgTeBq94g==/Study50_1_MACStats_FY2013_2017_09_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deline.britvec/AppData/Local/Box/Box%20Edit/Documents/2pPA8xw0ekWgekGqUsIbvQ==/EX%2018%20-%20Dist.%20of%20Mcaid%20Benefit%20Spending%20by%20Elig%20and%20Service%20FY%20201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A1._Adj_Factors_SF"/>
      <sheetName val="B1._Adj_Factors_SF_Org"/>
      <sheetName val="B3._Adj_Factors_SF_Org_Comp"/>
      <sheetName val="B4._Adj_Factors_SF_Org_P_Comp"/>
      <sheetName val="1a._Enr._Counts_SF"/>
      <sheetName val="Table_11"/>
      <sheetName val="Table_11_Tot_Enr_Map"/>
      <sheetName val="2a._Spending_SF"/>
      <sheetName val="Table_12"/>
      <sheetName val="3a._FYE_by_BOE_SF"/>
      <sheetName val="Table_13"/>
      <sheetName val="Table_13_Spending_per_FYE"/>
      <sheetName val="4a._BOE_Cat_Spending_SF"/>
      <sheetName val="Figure_3"/>
      <sheetName val="5a._BOE_Cat_FYE_SF"/>
      <sheetName val="Figure_4"/>
      <sheetName val="6a._LTSS_Summary_SF"/>
      <sheetName val="Figure_5"/>
      <sheetName val="7a._LTSS_Cat_Spending_SF"/>
      <sheetName val="Figure_6"/>
      <sheetName val="8a._LTSS_Cat_FYE_SF"/>
      <sheetName val="Figure_7"/>
      <sheetName val="9a._MCO_Enrollment_SF"/>
      <sheetName val="Table_14"/>
      <sheetName val="Table_14_CMC"/>
      <sheetName val="Table_14_LMC"/>
      <sheetName val="Table_14_PCCM"/>
      <sheetName val="10a._MCO_Spending_SF"/>
      <sheetName val="Table_15"/>
      <sheetName val="11a._Age_Totals_SF"/>
      <sheetName val="12a._MSIS_vs._CMS64_SF"/>
      <sheetName val="Table_20"/>
      <sheetName val="13a._Bene_BOE_Count_SF"/>
      <sheetName val="Table_1"/>
      <sheetName val="14a._Bene_BOE_Spend_SF"/>
      <sheetName val="15a._Dual_Enr_SF"/>
      <sheetName val="16a._Dual_Spend_SF"/>
      <sheetName val="17a._Srvc_Sum_vs._Tot_SF"/>
      <sheetName val="18a._Age_and_EBOE_SF"/>
      <sheetName val="Tables_16_19"/>
      <sheetName val="19a._MC_Plan_Type"/>
      <sheetName val="20a._LTSS_Enr_Spend"/>
      <sheetName val="Appendix1._APS_Service_Cats"/>
      <sheetName val="Appendix2._CMS_64_Service_Ca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A1._Adj_Factors_SF"/>
      <sheetName val="B1._Adj_Factors_SF_Org"/>
      <sheetName val="B3._Adj_Factors_SF_Org_Comp"/>
      <sheetName val="B4._Adj_Factors_SF_Org_P_Comp"/>
      <sheetName val="1a._Enr._Counts_SF"/>
      <sheetName val="Table_11"/>
      <sheetName val="Table_11_Tot_Enr_Map"/>
      <sheetName val="2a._Spending_SF"/>
      <sheetName val="Table_12"/>
      <sheetName val="3a._FYE_by_BOE_SF"/>
      <sheetName val="Table_13"/>
      <sheetName val="Table_13_Spending_per_FYE"/>
      <sheetName val="4a._BOE_Cat_Spending_SF"/>
      <sheetName val="Figure_3"/>
      <sheetName val="5a._BOE_Cat_FYE_SF"/>
      <sheetName val="Figure_4"/>
      <sheetName val="6a._LTSS_Summary_SF"/>
      <sheetName val="Figure_5"/>
      <sheetName val="7a._LTSS_Cat_Spending_SF"/>
      <sheetName val="Figure_6"/>
      <sheetName val="8a._LTSS_Cat_FYE_SF"/>
      <sheetName val="Figure_7"/>
      <sheetName val="9a._MCO_Enrollment_SF"/>
      <sheetName val="Table_14"/>
      <sheetName val="Table_14_CMC"/>
      <sheetName val="Table_14_LMC"/>
      <sheetName val="Table_14_PCCM"/>
      <sheetName val="10a._MCO_Spending_SF"/>
      <sheetName val="Table_15"/>
      <sheetName val="11a._Age_Totals_SF"/>
      <sheetName val="12a._MSIS_vs._CMS64_SF"/>
      <sheetName val="Table_20"/>
      <sheetName val="13a._Bene_BOE_Count_SF"/>
      <sheetName val="Table_1"/>
      <sheetName val="14a._Bene_BOE_Spend_SF"/>
      <sheetName val="15a._Dual_Enr_SF"/>
      <sheetName val="16a._Dual_Spend_SF"/>
      <sheetName val="17a._Srvc_Sum_vs._Tot_SF"/>
      <sheetName val="18a._Age_and_EBOE_SF"/>
      <sheetName val="Tables_16_19"/>
      <sheetName val="19a._MC_Plan_Type"/>
      <sheetName val="20a._LTSS_Enr_Spend"/>
      <sheetName val="Appendix1._APS_Service_Cats"/>
      <sheetName val="Appendix2._CMS_64_Service_Cats"/>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sheetData sheetId="11" refreshError="1"/>
      <sheetData sheetId="12"/>
      <sheetData sheetId="13" refreshError="1"/>
      <sheetData sheetId="14" refreshError="1"/>
      <sheetData sheetId="15"/>
      <sheetData sheetId="16" refreshError="1"/>
      <sheetData sheetId="17"/>
      <sheetData sheetId="18" refreshError="1"/>
      <sheetData sheetId="19"/>
      <sheetData sheetId="20" refreshError="1"/>
      <sheetData sheetId="21"/>
      <sheetData sheetId="22" refreshError="1"/>
      <sheetData sheetId="23"/>
      <sheetData sheetId="24" refreshError="1"/>
      <sheetData sheetId="25" refreshError="1"/>
      <sheetData sheetId="26" refreshError="1"/>
      <sheetData sheetId="27" refreshError="1"/>
      <sheetData sheetId="28" refreshError="1"/>
      <sheetData sheetId="29" refreshError="1"/>
      <sheetData sheetId="30"/>
      <sheetData sheetId="31" refreshError="1"/>
      <sheetData sheetId="32" refreshError="1"/>
      <sheetData sheetId="33" refreshError="1"/>
      <sheetData sheetId="34" refreshError="1"/>
      <sheetData sheetId="35"/>
      <sheetData sheetId="36" refreshError="1"/>
      <sheetData sheetId="37" refreshError="1"/>
      <sheetData sheetId="38" refreshError="1"/>
      <sheetData sheetId="39" refreshError="1"/>
      <sheetData sheetId="40" refreshError="1"/>
      <sheetData sheetId="41"/>
      <sheetData sheetId="42" refreshError="1"/>
      <sheetData sheetId="43" refreshError="1"/>
      <sheetData sheetId="44" refreshError="1"/>
      <sheetData sheetId="4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 Guide"/>
      <sheetName val="Ex. 18"/>
      <sheetName val="Data"/>
      <sheetName val="5a._BOE_Cat_FYE_SF"/>
      <sheetName val="Figure_4"/>
      <sheetName val="4a._BOE_Cat_Spending_SF (2)"/>
      <sheetName val="4a._BOE_Cat_Spending_SF"/>
      <sheetName val="New format (color change, font "/>
    </sheetNames>
    <sheetDataSet>
      <sheetData sheetId="0"/>
      <sheetData sheetId="1"/>
      <sheetData sheetId="2"/>
      <sheetData sheetId="3">
        <row r="1">
          <cell r="G1">
            <v>0</v>
          </cell>
        </row>
      </sheetData>
      <sheetData sheetId="4">
        <row r="1">
          <cell r="A1" t="str">
            <v>Overview</v>
          </cell>
        </row>
      </sheetData>
      <sheetData sheetId="5"/>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persons/person.xml><?xml version="1.0" encoding="utf-8"?>
<personList xmlns="http://schemas.microsoft.com/office/spreadsheetml/2018/threadedcomments" xmlns:x="http://schemas.openxmlformats.org/spreadsheetml/2006/main">
  <person displayName="Lori" id="{1BDB8CC4-001D-DE48-B92A-EC190ED812E5}" userId="Lori"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60" dT="2021-10-27T16:19:57.52" personId="{1BDB8CC4-001D-DE48-B92A-EC190ED812E5}" id="{7F6EBE7A-8D15-C44B-86E7-7AFDCC5D673F}">
    <text>There are no dashes in the table, but there are in the web version. Should we delete that part of the sentence here, or does something need to be fixed in the table to replace some zeroes with dashes?</text>
  </threadedComment>
  <threadedComment ref="A69" dT="2021-10-27T16:25:51.36" personId="{1BDB8CC4-001D-DE48-B92A-EC190ED812E5}" id="{819CFEA6-1610-ED41-9944-BDE4D67FD3D2}">
    <text>Changed “to” to “with.”</text>
  </threadedComment>
</ThreadedComments>
</file>

<file path=xl/threadedComments/threadedComment2.xml><?xml version="1.0" encoding="utf-8"?>
<ThreadedComments xmlns="http://schemas.microsoft.com/office/spreadsheetml/2018/threadedcomments" xmlns:x="http://schemas.openxmlformats.org/spreadsheetml/2006/main">
  <threadedComment ref="A69" dT="2021-10-27T16:28:00.96" personId="{1BDB8CC4-001D-DE48-B92A-EC190ED812E5}" id="{707498AE-1931-8747-83B8-364142014E5B}">
    <text>Changed “to” to “with.”</text>
  </threadedComment>
</ThreadedComments>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 Id="rId5"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FDC70-36E2-4F10-A914-6B48161667AD}">
  <dimension ref="A1:O73"/>
  <sheetViews>
    <sheetView showGridLines="0" tabSelected="1" topLeftCell="A52" zoomScaleNormal="100" zoomScalePageLayoutView="125" workbookViewId="0">
      <selection activeCell="N65" sqref="N65"/>
    </sheetView>
  </sheetViews>
  <sheetFormatPr defaultColWidth="8.796875" defaultRowHeight="15" customHeight="1"/>
  <cols>
    <col min="1" max="1" width="19.46484375" style="30" customWidth="1"/>
    <col min="2" max="2" width="9.796875" style="30" customWidth="1"/>
    <col min="3" max="3" width="8.6640625" style="30" customWidth="1"/>
    <col min="4" max="4" width="10.796875" style="30" customWidth="1"/>
    <col min="5" max="7" width="8.6640625" style="30" customWidth="1"/>
    <col min="8" max="8" width="9.46484375" style="30" customWidth="1"/>
    <col min="9" max="9" width="8.6640625" style="30" customWidth="1"/>
    <col min="10" max="10" width="10.1328125" style="30" customWidth="1"/>
    <col min="11" max="13" width="8.6640625" style="30" customWidth="1"/>
    <col min="14" max="15" width="11.46484375" style="30" customWidth="1"/>
    <col min="16" max="16384" width="8.796875" style="30"/>
  </cols>
  <sheetData>
    <row r="1" spans="1:15" s="1" customFormat="1" ht="13.15">
      <c r="A1" s="33" t="s">
        <v>0</v>
      </c>
      <c r="B1" s="33"/>
      <c r="C1" s="33"/>
      <c r="D1" s="33"/>
      <c r="E1" s="33"/>
      <c r="F1" s="33"/>
      <c r="G1" s="33"/>
      <c r="H1" s="33"/>
      <c r="I1" s="33"/>
      <c r="J1" s="33"/>
      <c r="K1" s="33"/>
      <c r="L1" s="33"/>
      <c r="M1" s="33"/>
    </row>
    <row r="2" spans="1:15" s="1" customFormat="1" ht="13.15">
      <c r="A2" s="2"/>
      <c r="B2" s="3"/>
      <c r="C2" s="2"/>
      <c r="D2" s="2"/>
      <c r="E2" s="2"/>
      <c r="F2" s="2"/>
      <c r="G2" s="2"/>
      <c r="H2" s="2"/>
      <c r="I2" s="2"/>
      <c r="J2" s="2"/>
      <c r="K2" s="2"/>
      <c r="L2" s="2"/>
      <c r="M2" s="2"/>
    </row>
    <row r="3" spans="1:15" s="1" customFormat="1" ht="16.5" customHeight="1">
      <c r="A3" s="34" t="s">
        <v>1</v>
      </c>
      <c r="B3" s="37" t="s">
        <v>2</v>
      </c>
      <c r="C3" s="37" t="s">
        <v>3</v>
      </c>
      <c r="D3" s="37"/>
      <c r="E3" s="37"/>
      <c r="F3" s="37"/>
      <c r="G3" s="37"/>
      <c r="H3" s="37" t="s">
        <v>4</v>
      </c>
      <c r="I3" s="37"/>
      <c r="J3" s="37"/>
      <c r="K3" s="37"/>
      <c r="L3" s="37"/>
      <c r="M3" s="37"/>
      <c r="N3" s="4"/>
      <c r="O3" s="4"/>
    </row>
    <row r="4" spans="1:15" s="1" customFormat="1" ht="30" customHeight="1">
      <c r="A4" s="35"/>
      <c r="B4" s="37"/>
      <c r="C4" s="37"/>
      <c r="D4" s="37"/>
      <c r="E4" s="37"/>
      <c r="F4" s="37"/>
      <c r="G4" s="37"/>
      <c r="H4" s="38" t="s">
        <v>5</v>
      </c>
      <c r="I4" s="38"/>
      <c r="J4" s="38" t="s">
        <v>6</v>
      </c>
      <c r="K4" s="38"/>
      <c r="L4" s="38" t="s">
        <v>7</v>
      </c>
      <c r="M4" s="38"/>
      <c r="N4" s="5"/>
      <c r="O4" s="5"/>
    </row>
    <row r="5" spans="1:15" s="1" customFormat="1" ht="45" customHeight="1">
      <c r="A5" s="36"/>
      <c r="B5" s="37"/>
      <c r="C5" s="6" t="s">
        <v>8</v>
      </c>
      <c r="D5" s="7" t="s">
        <v>9</v>
      </c>
      <c r="E5" s="7" t="s">
        <v>10</v>
      </c>
      <c r="F5" s="6" t="s">
        <v>11</v>
      </c>
      <c r="G5" s="6" t="s">
        <v>12</v>
      </c>
      <c r="H5" s="6" t="s">
        <v>2</v>
      </c>
      <c r="I5" s="6" t="s">
        <v>13</v>
      </c>
      <c r="J5" s="6" t="s">
        <v>2</v>
      </c>
      <c r="K5" s="6" t="s">
        <v>13</v>
      </c>
      <c r="L5" s="6" t="s">
        <v>2</v>
      </c>
      <c r="M5" s="6" t="s">
        <v>13</v>
      </c>
      <c r="N5" s="8"/>
      <c r="O5" s="8"/>
    </row>
    <row r="6" spans="1:15" s="1" customFormat="1" ht="15.5" customHeight="1">
      <c r="A6" s="9" t="s">
        <v>2</v>
      </c>
      <c r="B6" s="10">
        <v>571303.46783800004</v>
      </c>
      <c r="C6" s="11">
        <v>0.15537193120000001</v>
      </c>
      <c r="D6" s="11">
        <v>0.1789910824</v>
      </c>
      <c r="E6" s="11">
        <v>9.7530649900000002E-2</v>
      </c>
      <c r="F6" s="11">
        <v>0.34230852690000002</v>
      </c>
      <c r="G6" s="11">
        <v>0.2257978095</v>
      </c>
      <c r="H6" s="10">
        <v>195779.82644500001</v>
      </c>
      <c r="I6" s="11">
        <v>0.61741776839999996</v>
      </c>
      <c r="J6" s="10">
        <v>186402.16359499999</v>
      </c>
      <c r="K6" s="11">
        <v>0.61915109290000003</v>
      </c>
      <c r="L6" s="10">
        <v>9377.6628497999991</v>
      </c>
      <c r="M6" s="11">
        <v>0.5829640398</v>
      </c>
      <c r="N6" s="8"/>
      <c r="O6" s="8"/>
    </row>
    <row r="7" spans="1:15" s="1" customFormat="1" ht="15.5" customHeight="1">
      <c r="A7" s="12" t="s">
        <v>14</v>
      </c>
      <c r="B7" s="13">
        <v>5426.6709149999997</v>
      </c>
      <c r="C7" s="44">
        <f>'EX 21 (WEB)'!C7*100</f>
        <v>19.175032519999998</v>
      </c>
      <c r="D7" s="44">
        <f>'EX 21 (WEB)'!D7*100</f>
        <v>0</v>
      </c>
      <c r="E7" s="44">
        <f>'EX 21 (WEB)'!E7*100</f>
        <v>5.3602964699999998</v>
      </c>
      <c r="F7" s="44">
        <f>'EX 21 (WEB)'!F7*100</f>
        <v>50.052585910000005</v>
      </c>
      <c r="G7" s="44">
        <f>'EX 21 (WEB)'!G7*100</f>
        <v>25.412085099999999</v>
      </c>
      <c r="H7" s="13">
        <v>2071.8533152</v>
      </c>
      <c r="I7" s="44">
        <f>'EX 21 (WEB)'!I7*100</f>
        <v>65.89165801</v>
      </c>
      <c r="J7" s="13">
        <v>1766.4423999999999</v>
      </c>
      <c r="K7" s="44">
        <f>'EX 21 (WEB)'!K7*100</f>
        <v>67.723388020000002</v>
      </c>
      <c r="L7" s="13">
        <v>305.41091519000003</v>
      </c>
      <c r="M7" s="44">
        <f>'EX 21 (WEB)'!M7*100</f>
        <v>55.297257489999993</v>
      </c>
      <c r="N7" s="8"/>
      <c r="O7" s="8"/>
    </row>
    <row r="8" spans="1:15" s="1" customFormat="1" ht="15.5" customHeight="1">
      <c r="A8" s="15" t="s">
        <v>15</v>
      </c>
      <c r="B8" s="16">
        <v>2088.815169</v>
      </c>
      <c r="C8" s="45">
        <f>'EX 21 (WEB)'!C8*100</f>
        <v>24.974862229999999</v>
      </c>
      <c r="D8" s="45">
        <f>'EX 21 (WEB)'!D8*100</f>
        <v>21.61205859</v>
      </c>
      <c r="E8" s="45">
        <f>'EX 21 (WEB)'!E8*100</f>
        <v>14.595710649999999</v>
      </c>
      <c r="F8" s="45">
        <f>'EX 21 (WEB)'!F8*100</f>
        <v>25.543687469999998</v>
      </c>
      <c r="G8" s="45">
        <f>'EX 21 (WEB)'!G8*100</f>
        <v>13.27368105</v>
      </c>
      <c r="H8" s="16">
        <v>488.06909244000002</v>
      </c>
      <c r="I8" s="45">
        <f>'EX 21 (WEB)'!I8*100</f>
        <v>51.409054499999996</v>
      </c>
      <c r="J8" s="16">
        <v>485.10059831000001</v>
      </c>
      <c r="K8" s="45">
        <f>'EX 21 (WEB)'!K8*100</f>
        <v>51.322236229999994</v>
      </c>
      <c r="L8" s="16">
        <v>2.9684941279000001</v>
      </c>
      <c r="M8" s="45">
        <f>'EX 21 (WEB)'!M8*100</f>
        <v>65.596582599999991</v>
      </c>
      <c r="N8" s="8"/>
      <c r="O8" s="8"/>
    </row>
    <row r="9" spans="1:15" s="1" customFormat="1" ht="15.5" customHeight="1">
      <c r="A9" s="18" t="s">
        <v>16</v>
      </c>
      <c r="B9" s="13">
        <v>12880.524611000001</v>
      </c>
      <c r="C9" s="44">
        <f>'EX 21 (WEB)'!C9*100</f>
        <v>16.40476949</v>
      </c>
      <c r="D9" s="44">
        <f>'EX 21 (WEB)'!D9*100</f>
        <v>26.885003289999997</v>
      </c>
      <c r="E9" s="44">
        <f>'EX 21 (WEB)'!E9*100</f>
        <v>15.021566029999999</v>
      </c>
      <c r="F9" s="44">
        <f>'EX 21 (WEB)'!F9*100</f>
        <v>30.101949859999998</v>
      </c>
      <c r="G9" s="44">
        <f>'EX 21 (WEB)'!G9*100</f>
        <v>11.58671133</v>
      </c>
      <c r="H9" s="13">
        <v>2677.4168353</v>
      </c>
      <c r="I9" s="44">
        <f>'EX 21 (WEB)'!I9*100</f>
        <v>50.493522850000005</v>
      </c>
      <c r="J9" s="13">
        <v>2579.3910569</v>
      </c>
      <c r="K9" s="44">
        <f>'EX 21 (WEB)'!K9*100</f>
        <v>50.035478730000008</v>
      </c>
      <c r="L9" s="13">
        <v>98.025778407000004</v>
      </c>
      <c r="M9" s="44">
        <f>'EX 21 (WEB)'!M9*100</f>
        <v>62.546219090000001</v>
      </c>
      <c r="N9" s="8"/>
      <c r="O9" s="8"/>
    </row>
    <row r="10" spans="1:15" s="1" customFormat="1" ht="15.5" customHeight="1">
      <c r="A10" s="15" t="s">
        <v>17</v>
      </c>
      <c r="B10" s="16">
        <v>6817.6924280000003</v>
      </c>
      <c r="C10" s="45">
        <f>'EX 21 (WEB)'!C10*100</f>
        <v>18.79437983</v>
      </c>
      <c r="D10" s="45">
        <f>'EX 21 (WEB)'!D10*100</f>
        <v>15.666815980000001</v>
      </c>
      <c r="E10" s="45">
        <f>'EX 21 (WEB)'!E10*100</f>
        <v>4.0005438299999998</v>
      </c>
      <c r="F10" s="45">
        <f>'EX 21 (WEB)'!F10*100</f>
        <v>45.183354700000002</v>
      </c>
      <c r="G10" s="45">
        <f>'EX 21 (WEB)'!G10*100</f>
        <v>16.35490566</v>
      </c>
      <c r="H10" s="16">
        <v>2288.4485193999999</v>
      </c>
      <c r="I10" s="45">
        <f>'EX 21 (WEB)'!I10*100</f>
        <v>47.932238649999995</v>
      </c>
      <c r="J10" s="16">
        <v>2152.6346960999999</v>
      </c>
      <c r="K10" s="45">
        <f>'EX 21 (WEB)'!K10*100</f>
        <v>48.320717819999999</v>
      </c>
      <c r="L10" s="16">
        <v>135.81382331</v>
      </c>
      <c r="M10" s="45">
        <f>'EX 21 (WEB)'!M10*100</f>
        <v>41.774885090000005</v>
      </c>
      <c r="N10" s="8"/>
      <c r="O10" s="8"/>
    </row>
    <row r="11" spans="1:15" s="1" customFormat="1" ht="15.5" customHeight="1">
      <c r="A11" s="12" t="s">
        <v>18</v>
      </c>
      <c r="B11" s="13">
        <v>84206.668986000004</v>
      </c>
      <c r="C11" s="44">
        <f>'EX 21 (WEB)'!C11*100</f>
        <v>11.116299289999999</v>
      </c>
      <c r="D11" s="44">
        <f>'EX 21 (WEB)'!D11*100</f>
        <v>27.162063209999999</v>
      </c>
      <c r="E11" s="44">
        <f>'EX 21 (WEB)'!E11*100</f>
        <v>11.993929509999999</v>
      </c>
      <c r="F11" s="44">
        <f>'EX 21 (WEB)'!F11*100</f>
        <v>27.29107965</v>
      </c>
      <c r="G11" s="44">
        <f>'EX 21 (WEB)'!G11*100</f>
        <v>22.436628330000001</v>
      </c>
      <c r="H11" s="13">
        <v>23606.865264</v>
      </c>
      <c r="I11" s="44">
        <f>'EX 21 (WEB)'!I11*100</f>
        <v>70.928026619999997</v>
      </c>
      <c r="J11" s="13">
        <v>23085.922178000001</v>
      </c>
      <c r="K11" s="44">
        <f>'EX 21 (WEB)'!K11*100</f>
        <v>70.948885070000003</v>
      </c>
      <c r="L11" s="13">
        <v>520.94308651999995</v>
      </c>
      <c r="M11" s="44">
        <f>'EX 21 (WEB)'!M11*100</f>
        <v>70.003671429999997</v>
      </c>
      <c r="N11" s="8"/>
      <c r="O11" s="8"/>
    </row>
    <row r="12" spans="1:15" s="1" customFormat="1" ht="15.5" customHeight="1">
      <c r="A12" s="15" t="s">
        <v>19</v>
      </c>
      <c r="B12" s="16">
        <v>9051.3943190000009</v>
      </c>
      <c r="C12" s="45">
        <f>'EX 21 (WEB)'!C12*100</f>
        <v>13.92238334</v>
      </c>
      <c r="D12" s="45">
        <f>'EX 21 (WEB)'!D12*100</f>
        <v>24.04966001</v>
      </c>
      <c r="E12" s="45">
        <f>'EX 21 (WEB)'!E12*100</f>
        <v>12.049841930000001</v>
      </c>
      <c r="F12" s="45">
        <f>'EX 21 (WEB)'!F12*100</f>
        <v>32.39999487</v>
      </c>
      <c r="G12" s="45">
        <f>'EX 21 (WEB)'!G12*100</f>
        <v>17.578119839999999</v>
      </c>
      <c r="H12" s="16">
        <v>2526.5235415000002</v>
      </c>
      <c r="I12" s="45">
        <f>'EX 21 (WEB)'!I12*100</f>
        <v>60.504809540000004</v>
      </c>
      <c r="J12" s="16">
        <v>2403.1338949000001</v>
      </c>
      <c r="K12" s="45">
        <f>'EX 21 (WEB)'!K12*100</f>
        <v>60.854583390000002</v>
      </c>
      <c r="L12" s="16">
        <v>123.38964654</v>
      </c>
      <c r="M12" s="45">
        <f>'EX 21 (WEB)'!M12*100</f>
        <v>53.692622189999994</v>
      </c>
      <c r="N12" s="8"/>
      <c r="O12" s="8"/>
    </row>
    <row r="13" spans="1:15" s="1" customFormat="1" ht="15.5" customHeight="1">
      <c r="A13" s="12" t="s">
        <v>20</v>
      </c>
      <c r="B13" s="13">
        <v>8489.433814</v>
      </c>
      <c r="C13" s="44">
        <f>'EX 21 (WEB)'!C13*100</f>
        <v>14.195238509999999</v>
      </c>
      <c r="D13" s="44">
        <f>'EX 21 (WEB)'!D13*100</f>
        <v>22.934622739999998</v>
      </c>
      <c r="E13" s="44">
        <f>'EX 21 (WEB)'!E13*100</f>
        <v>11.49353035</v>
      </c>
      <c r="F13" s="44">
        <f>'EX 21 (WEB)'!F13*100</f>
        <v>24.11731486</v>
      </c>
      <c r="G13" s="44">
        <f>'EX 21 (WEB)'!G13*100</f>
        <v>27.259293530000001</v>
      </c>
      <c r="H13" s="13">
        <v>3404.0284099</v>
      </c>
      <c r="I13" s="44">
        <f>'EX 21 (WEB)'!I13*100</f>
        <v>61.837799029999999</v>
      </c>
      <c r="J13" s="13">
        <v>3032.0484160000001</v>
      </c>
      <c r="K13" s="44">
        <f>'EX 21 (WEB)'!K13*100</f>
        <v>61.195520080000001</v>
      </c>
      <c r="L13" s="13">
        <v>371.97999382999996</v>
      </c>
      <c r="M13" s="44">
        <f>'EX 21 (WEB)'!M13*100</f>
        <v>67.073082920000004</v>
      </c>
      <c r="N13" s="8"/>
      <c r="O13" s="8"/>
    </row>
    <row r="14" spans="1:15" s="1" customFormat="1" ht="15.5" customHeight="1">
      <c r="A14" s="15" t="s">
        <v>21</v>
      </c>
      <c r="B14" s="16">
        <v>2239.424266</v>
      </c>
      <c r="C14" s="45">
        <f>'EX 21 (WEB)'!C14*100</f>
        <v>17.716527920000001</v>
      </c>
      <c r="D14" s="45">
        <f>'EX 21 (WEB)'!D14*100</f>
        <v>22.535411849999999</v>
      </c>
      <c r="E14" s="45">
        <f>'EX 21 (WEB)'!E14*100</f>
        <v>15.238335470000001</v>
      </c>
      <c r="F14" s="45">
        <f>'EX 21 (WEB)'!F14*100</f>
        <v>28.067145840000002</v>
      </c>
      <c r="G14" s="45">
        <f>'EX 21 (WEB)'!G14*100</f>
        <v>16.44257893</v>
      </c>
      <c r="H14" s="16">
        <v>657.18712128999994</v>
      </c>
      <c r="I14" s="45">
        <f>'EX 21 (WEB)'!I14*100</f>
        <v>54.945139389999994</v>
      </c>
      <c r="J14" s="16">
        <v>613.78352579</v>
      </c>
      <c r="K14" s="45">
        <f>'EX 21 (WEB)'!K14*100</f>
        <v>54.948390999999994</v>
      </c>
      <c r="L14" s="16">
        <v>43.403595490999997</v>
      </c>
      <c r="M14" s="45">
        <f>'EX 21 (WEB)'!M14*100</f>
        <v>54.899157279999997</v>
      </c>
      <c r="N14" s="8"/>
      <c r="O14" s="8"/>
    </row>
    <row r="15" spans="1:15" s="1" customFormat="1" ht="15.5" customHeight="1">
      <c r="A15" s="12" t="s">
        <v>22</v>
      </c>
      <c r="B15" s="13">
        <v>2812.7384299999999</v>
      </c>
      <c r="C15" s="44">
        <f>'EX 21 (WEB)'!C15*100</f>
        <v>11.64830999</v>
      </c>
      <c r="D15" s="44">
        <f>'EX 21 (WEB)'!D15*100</f>
        <v>15.25648056</v>
      </c>
      <c r="E15" s="44">
        <f>'EX 21 (WEB)'!E15*100</f>
        <v>11.57283752</v>
      </c>
      <c r="F15" s="44">
        <f>'EX 21 (WEB)'!F15*100</f>
        <v>40.19878215</v>
      </c>
      <c r="G15" s="44">
        <f>'EX 21 (WEB)'!G15*100</f>
        <v>21.32358979</v>
      </c>
      <c r="H15" s="13">
        <v>830.36064923000004</v>
      </c>
      <c r="I15" s="44">
        <f>'EX 21 (WEB)'!I15*100</f>
        <v>66.373191169999998</v>
      </c>
      <c r="J15" s="13">
        <v>793.71400698000002</v>
      </c>
      <c r="K15" s="44">
        <f>'EX 21 (WEB)'!K15*100</f>
        <v>66.291879229999992</v>
      </c>
      <c r="L15" s="13">
        <v>36.646642244000006</v>
      </c>
      <c r="M15" s="44">
        <f>'EX 21 (WEB)'!M15*100</f>
        <v>68.13429189</v>
      </c>
      <c r="N15" s="8"/>
      <c r="O15" s="8"/>
    </row>
    <row r="16" spans="1:15" s="1" customFormat="1" ht="15.5" customHeight="1">
      <c r="A16" s="15" t="s">
        <v>23</v>
      </c>
      <c r="B16" s="16">
        <v>23288.339069000001</v>
      </c>
      <c r="C16" s="45">
        <f>'EX 21 (WEB)'!C16*100</f>
        <v>22.341548419999999</v>
      </c>
      <c r="D16" s="45">
        <f>'EX 21 (WEB)'!D16*100</f>
        <v>0</v>
      </c>
      <c r="E16" s="45">
        <f>'EX 21 (WEB)'!E16*100</f>
        <v>11.048055039999999</v>
      </c>
      <c r="F16" s="45">
        <f>'EX 21 (WEB)'!F16*100</f>
        <v>37.007693109999998</v>
      </c>
      <c r="G16" s="45">
        <f>'EX 21 (WEB)'!G16*100</f>
        <v>29.602703429999998</v>
      </c>
      <c r="H16" s="16">
        <v>9282.1087418999996</v>
      </c>
      <c r="I16" s="45">
        <f>'EX 21 (WEB)'!I16*100</f>
        <v>69.638083010000003</v>
      </c>
      <c r="J16" s="16">
        <v>8356.4673500999997</v>
      </c>
      <c r="K16" s="45">
        <f>'EX 21 (WEB)'!K16*100</f>
        <v>70.186403560000002</v>
      </c>
      <c r="L16" s="16">
        <v>925.64139182000008</v>
      </c>
      <c r="M16" s="45">
        <f>'EX 21 (WEB)'!M16*100</f>
        <v>64.687977220000008</v>
      </c>
      <c r="N16" s="8"/>
      <c r="O16" s="8"/>
    </row>
    <row r="17" spans="1:15" s="1" customFormat="1" ht="15.5" customHeight="1">
      <c r="A17" s="18" t="s">
        <v>24</v>
      </c>
      <c r="B17" s="13">
        <v>10453.091833</v>
      </c>
      <c r="C17" s="44">
        <f>'EX 21 (WEB)'!C17*100</f>
        <v>20.913262499999998</v>
      </c>
      <c r="D17" s="44">
        <f>'EX 21 (WEB)'!D17*100</f>
        <v>0</v>
      </c>
      <c r="E17" s="44">
        <f>'EX 21 (WEB)'!E17*100</f>
        <v>11.46098001</v>
      </c>
      <c r="F17" s="44">
        <f>'EX 21 (WEB)'!F17*100</f>
        <v>44.353510919999998</v>
      </c>
      <c r="G17" s="44">
        <f>'EX 21 (WEB)'!G17*100</f>
        <v>23.272246580000001</v>
      </c>
      <c r="H17" s="13">
        <v>3457.0693521999997</v>
      </c>
      <c r="I17" s="44">
        <f>'EX 21 (WEB)'!I17*100</f>
        <v>67.329920470000005</v>
      </c>
      <c r="J17" s="13">
        <v>3055.7878102</v>
      </c>
      <c r="K17" s="44">
        <f>'EX 21 (WEB)'!K17*100</f>
        <v>68.324111389999999</v>
      </c>
      <c r="L17" s="13">
        <v>401.28154207</v>
      </c>
      <c r="M17" s="44">
        <f>'EX 21 (WEB)'!M17*100</f>
        <v>59.759085089999999</v>
      </c>
      <c r="N17" s="8"/>
      <c r="O17" s="8"/>
    </row>
    <row r="18" spans="1:15" s="1" customFormat="1" ht="15.5" customHeight="1">
      <c r="A18" s="15" t="s">
        <v>25</v>
      </c>
      <c r="B18" s="16">
        <v>2186.7069489999999</v>
      </c>
      <c r="C18" s="45">
        <f>'EX 21 (WEB)'!C18*100</f>
        <v>16.435226219999997</v>
      </c>
      <c r="D18" s="45">
        <f>'EX 21 (WEB)'!D18*100</f>
        <v>29.141301030000001</v>
      </c>
      <c r="E18" s="45">
        <f>'EX 21 (WEB)'!E18*100</f>
        <v>9.1199648900000003</v>
      </c>
      <c r="F18" s="45">
        <f>'EX 21 (WEB)'!F18*100</f>
        <v>24.178573610000001</v>
      </c>
      <c r="G18" s="45">
        <f>'EX 21 (WEB)'!G18*100</f>
        <v>21.124934249999999</v>
      </c>
      <c r="H18" s="16">
        <v>690.92068197000003</v>
      </c>
      <c r="I18" s="45">
        <f>'EX 21 (WEB)'!I18*100</f>
        <v>60.638590439999994</v>
      </c>
      <c r="J18" s="16">
        <v>677.46941153</v>
      </c>
      <c r="K18" s="45">
        <f>'EX 21 (WEB)'!K18*100</f>
        <v>60.570790649999992</v>
      </c>
      <c r="L18" s="16">
        <v>13.451270439</v>
      </c>
      <c r="M18" s="45">
        <f>'EX 21 (WEB)'!M18*100</f>
        <v>64.053307630000006</v>
      </c>
      <c r="N18" s="8"/>
      <c r="O18" s="8"/>
    </row>
    <row r="19" spans="1:15" s="1" customFormat="1" ht="15.5" customHeight="1">
      <c r="A19" s="12" t="s">
        <v>26</v>
      </c>
      <c r="B19" s="13">
        <v>2137.0217550000002</v>
      </c>
      <c r="C19" s="46">
        <f>'EX 21 (WEB)'!C19*100</f>
        <v>21.0711239</v>
      </c>
      <c r="D19" s="46">
        <f>'EX 21 (WEB)'!D19*100</f>
        <v>0</v>
      </c>
      <c r="E19" s="46">
        <f>'EX 21 (WEB)'!E19*100</f>
        <v>10.87870249</v>
      </c>
      <c r="F19" s="46">
        <f>'EX 21 (WEB)'!F19*100</f>
        <v>48.652498539999996</v>
      </c>
      <c r="G19" s="46">
        <f>'EX 21 (WEB)'!G19*100</f>
        <v>19.397675060000001</v>
      </c>
      <c r="H19" s="13">
        <v>763.23814270000003</v>
      </c>
      <c r="I19" s="46">
        <f>'EX 21 (WEB)'!I19*100</f>
        <v>49.788191840000003</v>
      </c>
      <c r="J19" s="13">
        <v>712.27635461</v>
      </c>
      <c r="K19" s="46">
        <f>'EX 21 (WEB)'!K19*100</f>
        <v>49.836528200000004</v>
      </c>
      <c r="L19" s="13">
        <v>50.961788093000003</v>
      </c>
      <c r="M19" s="46">
        <f>'EX 21 (WEB)'!M19*100</f>
        <v>49.112610179999997</v>
      </c>
      <c r="N19" s="8"/>
      <c r="O19" s="8"/>
    </row>
    <row r="20" spans="1:15" s="1" customFormat="1" ht="15.5" customHeight="1">
      <c r="A20" s="15" t="s">
        <v>27</v>
      </c>
      <c r="B20" s="16">
        <v>18294.698507000001</v>
      </c>
      <c r="C20" s="45">
        <f>'EX 21 (WEB)'!C20*100</f>
        <v>10.365011990000001</v>
      </c>
      <c r="D20" s="45">
        <f>'EX 21 (WEB)'!D20*100</f>
        <v>49.188128110000001</v>
      </c>
      <c r="E20" s="45">
        <f>'EX 21 (WEB)'!E20*100</f>
        <v>2.76595726</v>
      </c>
      <c r="F20" s="45">
        <f>'EX 21 (WEB)'!F20*100</f>
        <v>15.500780710000001</v>
      </c>
      <c r="G20" s="45">
        <f>'EX 21 (WEB)'!G20*100</f>
        <v>22.180121920000001</v>
      </c>
      <c r="H20" s="16">
        <v>4828.9508132000001</v>
      </c>
      <c r="I20" s="45">
        <f>'EX 21 (WEB)'!I20*100</f>
        <v>57.347474369999993</v>
      </c>
      <c r="J20" s="16">
        <v>4701.8134996000008</v>
      </c>
      <c r="K20" s="45">
        <f>'EX 21 (WEB)'!K20*100</f>
        <v>57.265608349999994</v>
      </c>
      <c r="L20" s="16">
        <v>127.13731358</v>
      </c>
      <c r="M20" s="45">
        <f>'EX 21 (WEB)'!M20*100</f>
        <v>60.375057139999996</v>
      </c>
      <c r="N20" s="8"/>
      <c r="O20" s="8"/>
    </row>
    <row r="21" spans="1:15" s="1" customFormat="1" ht="15.5" customHeight="1">
      <c r="A21" s="12" t="s">
        <v>28</v>
      </c>
      <c r="B21" s="13">
        <v>12230.594412</v>
      </c>
      <c r="C21" s="44">
        <f>'EX 21 (WEB)'!C21*100</f>
        <v>13.573672949999999</v>
      </c>
      <c r="D21" s="44">
        <f>'EX 21 (WEB)'!D21*100</f>
        <v>24.713045959999999</v>
      </c>
      <c r="E21" s="44">
        <f>'EX 21 (WEB)'!E21*100</f>
        <v>16.134909450000002</v>
      </c>
      <c r="F21" s="44">
        <f>'EX 21 (WEB)'!F21*100</f>
        <v>28.303241939999999</v>
      </c>
      <c r="G21" s="44">
        <f>'EX 21 (WEB)'!G21*100</f>
        <v>17.275129700000001</v>
      </c>
      <c r="H21" s="13">
        <v>4569.2578315000001</v>
      </c>
      <c r="I21" s="44">
        <f>'EX 21 (WEB)'!I21*100</f>
        <v>61.180649200000005</v>
      </c>
      <c r="J21" s="13">
        <v>4379.5471473999996</v>
      </c>
      <c r="K21" s="44">
        <f>'EX 21 (WEB)'!K21*100</f>
        <v>61.759850489999998</v>
      </c>
      <c r="L21" s="13">
        <v>189.71068403999999</v>
      </c>
      <c r="M21" s="44">
        <f>'EX 21 (WEB)'!M21*100</f>
        <v>47.809555209999999</v>
      </c>
      <c r="N21" s="8"/>
      <c r="O21" s="8"/>
    </row>
    <row r="22" spans="1:15" s="1" customFormat="1" ht="15.5" customHeight="1">
      <c r="A22" s="15" t="s">
        <v>29</v>
      </c>
      <c r="B22" s="16">
        <v>5197.5801220000003</v>
      </c>
      <c r="C22" s="45">
        <f>'EX 21 (WEB)'!C22*100</f>
        <v>13.985628029999999</v>
      </c>
      <c r="D22" s="45">
        <f>'EX 21 (WEB)'!D22*100</f>
        <v>20.915275010000002</v>
      </c>
      <c r="E22" s="45">
        <f>'EX 21 (WEB)'!E22*100</f>
        <v>10.675298830000001</v>
      </c>
      <c r="F22" s="45">
        <f>'EX 21 (WEB)'!F22*100</f>
        <v>37.335204579999996</v>
      </c>
      <c r="G22" s="45">
        <f>'EX 21 (WEB)'!G22*100</f>
        <v>17.088593549999999</v>
      </c>
      <c r="H22" s="16">
        <v>1839.0923359999999</v>
      </c>
      <c r="I22" s="45">
        <f>'EX 21 (WEB)'!I22*100</f>
        <v>48.058286709999997</v>
      </c>
      <c r="J22" s="16">
        <v>1785.7589270999999</v>
      </c>
      <c r="K22" s="45">
        <f>'EX 21 (WEB)'!K22*100</f>
        <v>47.740241420000004</v>
      </c>
      <c r="L22" s="16">
        <v>53.333408870999996</v>
      </c>
      <c r="M22" s="45">
        <f>'EX 21 (WEB)'!M22*100</f>
        <v>58.707375770000006</v>
      </c>
      <c r="N22" s="8"/>
      <c r="O22" s="8"/>
    </row>
    <row r="23" spans="1:15" s="1" customFormat="1" ht="15.5" customHeight="1">
      <c r="A23" s="12" t="s">
        <v>30</v>
      </c>
      <c r="B23" s="13">
        <v>3465.2523970000002</v>
      </c>
      <c r="C23" s="44">
        <f>'EX 21 (WEB)'!C23*100</f>
        <v>20.250093829999997</v>
      </c>
      <c r="D23" s="44">
        <f>'EX 21 (WEB)'!D23*100</f>
        <v>0</v>
      </c>
      <c r="E23" s="44">
        <f>'EX 21 (WEB)'!E23*100</f>
        <v>11.694512679999999</v>
      </c>
      <c r="F23" s="44">
        <f>'EX 21 (WEB)'!F23*100</f>
        <v>45.319252069999997</v>
      </c>
      <c r="G23" s="44">
        <f>'EX 21 (WEB)'!G23*100</f>
        <v>22.73614143</v>
      </c>
      <c r="H23" s="13">
        <v>1377.1026690000001</v>
      </c>
      <c r="I23" s="44">
        <f>'EX 21 (WEB)'!I23*100</f>
        <v>51.12122231</v>
      </c>
      <c r="J23" s="13">
        <v>1306.4751519000001</v>
      </c>
      <c r="K23" s="44">
        <f>'EX 21 (WEB)'!K23*100</f>
        <v>51.570249109999999</v>
      </c>
      <c r="L23" s="13">
        <v>70.627517062999999</v>
      </c>
      <c r="M23" s="44">
        <f>'EX 21 (WEB)'!M23*100</f>
        <v>42.815077989999999</v>
      </c>
      <c r="N23" s="8"/>
      <c r="O23" s="8"/>
    </row>
    <row r="24" spans="1:15" s="1" customFormat="1" ht="15.5" customHeight="1">
      <c r="A24" s="15" t="s">
        <v>31</v>
      </c>
      <c r="B24" s="16">
        <v>9993.499382</v>
      </c>
      <c r="C24" s="45">
        <f>'EX 21 (WEB)'!C24*100</f>
        <v>14.800741079999998</v>
      </c>
      <c r="D24" s="45">
        <f>'EX 21 (WEB)'!D24*100</f>
        <v>31.320171559999999</v>
      </c>
      <c r="E24" s="45">
        <f>'EX 21 (WEB)'!E24*100</f>
        <v>7.9801475900000005</v>
      </c>
      <c r="F24" s="45">
        <f>'EX 21 (WEB)'!F24*100</f>
        <v>33.138080770000002</v>
      </c>
      <c r="G24" s="45">
        <f>'EX 21 (WEB)'!G24*100</f>
        <v>12.760859</v>
      </c>
      <c r="H24" s="16">
        <v>2302.3864873000002</v>
      </c>
      <c r="I24" s="45">
        <f>'EX 21 (WEB)'!I24*100</f>
        <v>53.765524220000003</v>
      </c>
      <c r="J24" s="16">
        <v>2090.1855497000001</v>
      </c>
      <c r="K24" s="45">
        <f>'EX 21 (WEB)'!K24*100</f>
        <v>55.076781439999998</v>
      </c>
      <c r="L24" s="16">
        <v>212.2009376</v>
      </c>
      <c r="M24" s="45">
        <f>'EX 21 (WEB)'!M24*100</f>
        <v>40.849601579999998</v>
      </c>
      <c r="N24" s="8"/>
      <c r="O24" s="8"/>
    </row>
    <row r="25" spans="1:15" s="1" customFormat="1" ht="15.5" customHeight="1">
      <c r="A25" s="12" t="s">
        <v>32</v>
      </c>
      <c r="B25" s="13">
        <v>10655.914409999999</v>
      </c>
      <c r="C25" s="47">
        <f>'EX 21 (WEB)'!C25*100</f>
        <v>15.22739515</v>
      </c>
      <c r="D25" s="47">
        <f>'EX 21 (WEB)'!D25*100</f>
        <v>26.835694539999999</v>
      </c>
      <c r="E25" s="47">
        <f>'EX 21 (WEB)'!E25*100</f>
        <v>7.9406809100000002</v>
      </c>
      <c r="F25" s="47">
        <f>'EX 21 (WEB)'!F25*100</f>
        <v>34.739371419999998</v>
      </c>
      <c r="G25" s="47">
        <f>'EX 21 (WEB)'!G25*100</f>
        <v>15.25685799</v>
      </c>
      <c r="H25" s="13">
        <v>3016.9103149000002</v>
      </c>
      <c r="I25" s="47">
        <f>'EX 21 (WEB)'!I25*100</f>
        <v>55.77470915</v>
      </c>
      <c r="J25" s="13">
        <v>2697.5849031999996</v>
      </c>
      <c r="K25" s="47">
        <f>'EX 21 (WEB)'!K25*100</f>
        <v>56.384108259999998</v>
      </c>
      <c r="L25" s="13">
        <v>319.32541173000004</v>
      </c>
      <c r="M25" s="47">
        <f>'EX 21 (WEB)'!M25*100</f>
        <v>50.626650869999999</v>
      </c>
      <c r="N25" s="8"/>
      <c r="O25" s="8"/>
    </row>
    <row r="26" spans="1:15" s="1" customFormat="1" ht="15.5" customHeight="1">
      <c r="A26" s="15" t="s">
        <v>33</v>
      </c>
      <c r="B26" s="16">
        <v>2979.6849179999999</v>
      </c>
      <c r="C26" s="45">
        <f>'EX 21 (WEB)'!C26*100</f>
        <v>13.45208852</v>
      </c>
      <c r="D26" s="45">
        <f>'EX 21 (WEB)'!D26*100</f>
        <v>6.5699979699999993</v>
      </c>
      <c r="E26" s="45">
        <f>'EX 21 (WEB)'!E26*100</f>
        <v>6.8694006700000001</v>
      </c>
      <c r="F26" s="45">
        <f>'EX 21 (WEB)'!F26*100</f>
        <v>46.174878849999999</v>
      </c>
      <c r="G26" s="45">
        <f>'EX 21 (WEB)'!G26*100</f>
        <v>26.933633990000001</v>
      </c>
      <c r="H26" s="16">
        <v>1484.301755</v>
      </c>
      <c r="I26" s="45">
        <f>'EX 21 (WEB)'!I26*100</f>
        <v>53.171610430000001</v>
      </c>
      <c r="J26" s="16">
        <v>1394.8621760999999</v>
      </c>
      <c r="K26" s="45">
        <f>'EX 21 (WEB)'!K26*100</f>
        <v>52.328223110000003</v>
      </c>
      <c r="L26" s="16">
        <v>89.439578925999996</v>
      </c>
      <c r="M26" s="45">
        <f>'EX 21 (WEB)'!M26*100</f>
        <v>66.324725529999995</v>
      </c>
      <c r="N26" s="8"/>
      <c r="O26" s="8"/>
    </row>
    <row r="27" spans="1:15" s="1" customFormat="1" ht="15.5" customHeight="1">
      <c r="A27" s="12" t="s">
        <v>34</v>
      </c>
      <c r="B27" s="13">
        <v>11750.461934000001</v>
      </c>
      <c r="C27" s="44">
        <f>'EX 21 (WEB)'!C27*100</f>
        <v>14.074703809999999</v>
      </c>
      <c r="D27" s="44">
        <f>'EX 21 (WEB)'!D27*100</f>
        <v>22.846831910000002</v>
      </c>
      <c r="E27" s="44">
        <f>'EX 21 (WEB)'!E27*100</f>
        <v>14.995749480000001</v>
      </c>
      <c r="F27" s="44">
        <f>'EX 21 (WEB)'!F27*100</f>
        <v>31.329486359999997</v>
      </c>
      <c r="G27" s="44">
        <f>'EX 21 (WEB)'!G27*100</f>
        <v>16.753228440000001</v>
      </c>
      <c r="H27" s="13">
        <v>3251.6493831999996</v>
      </c>
      <c r="I27" s="44">
        <f>'EX 21 (WEB)'!I27*100</f>
        <v>57.660496240000001</v>
      </c>
      <c r="J27" s="13">
        <v>3032.1865527</v>
      </c>
      <c r="K27" s="44">
        <f>'EX 21 (WEB)'!K27*100</f>
        <v>57.817785030000003</v>
      </c>
      <c r="L27" s="13">
        <v>219.46283041999999</v>
      </c>
      <c r="M27" s="44">
        <f>'EX 21 (WEB)'!M27*100</f>
        <v>55.487331250000004</v>
      </c>
      <c r="N27" s="8"/>
      <c r="O27" s="8"/>
    </row>
    <row r="28" spans="1:15" s="1" customFormat="1" ht="15.5" customHeight="1">
      <c r="A28" s="15" t="s">
        <v>35</v>
      </c>
      <c r="B28" s="16">
        <v>16353.259531</v>
      </c>
      <c r="C28" s="45">
        <f>'EX 21 (WEB)'!C28*100</f>
        <v>8.4602217399999997</v>
      </c>
      <c r="D28" s="45">
        <f>'EX 21 (WEB)'!D28*100</f>
        <v>12.95237092</v>
      </c>
      <c r="E28" s="45">
        <f>'EX 21 (WEB)'!E28*100</f>
        <v>10.25244011</v>
      </c>
      <c r="F28" s="45">
        <f>'EX 21 (WEB)'!F28*100</f>
        <v>41.159867140000003</v>
      </c>
      <c r="G28" s="45">
        <f>'EX 21 (WEB)'!G28*100</f>
        <v>27.175100089999997</v>
      </c>
      <c r="H28" s="16">
        <v>7609.1567683000003</v>
      </c>
      <c r="I28" s="45">
        <f>'EX 21 (WEB)'!I28*100</f>
        <v>54.935828750000006</v>
      </c>
      <c r="J28" s="16">
        <v>7565.0764816999999</v>
      </c>
      <c r="K28" s="45">
        <f>'EX 21 (WEB)'!K28*100</f>
        <v>54.696080329999994</v>
      </c>
      <c r="L28" s="16">
        <v>44.080286647000001</v>
      </c>
      <c r="M28" s="45">
        <f>'EX 21 (WEB)'!M28*100</f>
        <v>96.081549530000004</v>
      </c>
      <c r="N28" s="8"/>
      <c r="O28" s="8"/>
    </row>
    <row r="29" spans="1:15" s="1" customFormat="1" ht="15.5" customHeight="1">
      <c r="A29" s="12" t="s">
        <v>36</v>
      </c>
      <c r="B29" s="13">
        <v>18036.650364000001</v>
      </c>
      <c r="C29" s="44">
        <f>'EX 21 (WEB)'!C29*100</f>
        <v>14.194917009999999</v>
      </c>
      <c r="D29" s="44">
        <f>'EX 21 (WEB)'!D29*100</f>
        <v>21.56308203</v>
      </c>
      <c r="E29" s="44">
        <f>'EX 21 (WEB)'!E29*100</f>
        <v>9.8743180000000006</v>
      </c>
      <c r="F29" s="44">
        <f>'EX 21 (WEB)'!F29*100</f>
        <v>34.584714509999998</v>
      </c>
      <c r="G29" s="44">
        <f>'EX 21 (WEB)'!G29*100</f>
        <v>19.782968440000001</v>
      </c>
      <c r="H29" s="13">
        <v>5711.7765669</v>
      </c>
      <c r="I29" s="44">
        <f>'EX 21 (WEB)'!I29*100</f>
        <v>61.747582659999999</v>
      </c>
      <c r="J29" s="13">
        <v>5500.5973771000008</v>
      </c>
      <c r="K29" s="44">
        <f>'EX 21 (WEB)'!K29*100</f>
        <v>62.444667539999998</v>
      </c>
      <c r="L29" s="13">
        <v>211.17918982</v>
      </c>
      <c r="M29" s="44">
        <f>'EX 21 (WEB)'!M29*100</f>
        <v>43.590569890000005</v>
      </c>
      <c r="N29" s="8"/>
      <c r="O29" s="8"/>
    </row>
    <row r="30" spans="1:15" s="1" customFormat="1" ht="15.5" customHeight="1">
      <c r="A30" s="15" t="s">
        <v>37</v>
      </c>
      <c r="B30" s="16">
        <v>12765.682486</v>
      </c>
      <c r="C30" s="45">
        <f>'EX 21 (WEB)'!C30*100</f>
        <v>15.208612650000001</v>
      </c>
      <c r="D30" s="45">
        <f>'EX 21 (WEB)'!D30*100</f>
        <v>14.852465109999999</v>
      </c>
      <c r="E30" s="45">
        <f>'EX 21 (WEB)'!E30*100</f>
        <v>9.4167703199999995</v>
      </c>
      <c r="F30" s="45">
        <f>'EX 21 (WEB)'!F30*100</f>
        <v>38.209186020000004</v>
      </c>
      <c r="G30" s="45">
        <f>'EX 21 (WEB)'!G30*100</f>
        <v>22.312965900000002</v>
      </c>
      <c r="H30" s="16">
        <v>5013.8888523999995</v>
      </c>
      <c r="I30" s="45">
        <f>'EX 21 (WEB)'!I30*100</f>
        <v>53.369693050000002</v>
      </c>
      <c r="J30" s="16">
        <v>4976.2615243</v>
      </c>
      <c r="K30" s="45">
        <f>'EX 21 (WEB)'!K30*100</f>
        <v>53.345612850000002</v>
      </c>
      <c r="L30" s="16">
        <v>37.62732802</v>
      </c>
      <c r="M30" s="45">
        <f>'EX 21 (WEB)'!M30*100</f>
        <v>56.554330460000003</v>
      </c>
      <c r="N30" s="8"/>
      <c r="O30" s="8"/>
    </row>
    <row r="31" spans="1:15" s="1" customFormat="1" ht="15.5" customHeight="1">
      <c r="A31" s="12" t="s">
        <v>38</v>
      </c>
      <c r="B31" s="13">
        <v>5296.7439219999997</v>
      </c>
      <c r="C31" s="44">
        <f>'EX 21 (WEB)'!C31*100</f>
        <v>24.205686320000002</v>
      </c>
      <c r="D31" s="44">
        <f>'EX 21 (WEB)'!D31*100</f>
        <v>0</v>
      </c>
      <c r="E31" s="44">
        <f>'EX 21 (WEB)'!E31*100</f>
        <v>8.9670024500000007</v>
      </c>
      <c r="F31" s="44">
        <f>'EX 21 (WEB)'!F31*100</f>
        <v>42.928286970000002</v>
      </c>
      <c r="G31" s="44">
        <f>'EX 21 (WEB)'!G31*100</f>
        <v>23.899024260000001</v>
      </c>
      <c r="H31" s="13">
        <v>2128.7330387000002</v>
      </c>
      <c r="I31" s="44">
        <f>'EX 21 (WEB)'!I31*100</f>
        <v>59.085855129999999</v>
      </c>
      <c r="J31" s="13">
        <v>1892.0419064</v>
      </c>
      <c r="K31" s="44">
        <f>'EX 21 (WEB)'!K31*100</f>
        <v>60.365674820000002</v>
      </c>
      <c r="L31" s="13">
        <v>236.69113222999999</v>
      </c>
      <c r="M31" s="44">
        <f>'EX 21 (WEB)'!M31*100</f>
        <v>48.855338760000002</v>
      </c>
      <c r="N31" s="8"/>
      <c r="O31" s="8"/>
    </row>
    <row r="32" spans="1:15" s="1" customFormat="1" ht="15.5" customHeight="1">
      <c r="A32" s="15" t="s">
        <v>39</v>
      </c>
      <c r="B32" s="16">
        <v>9884.7533519999997</v>
      </c>
      <c r="C32" s="45">
        <f>'EX 21 (WEB)'!C32*100</f>
        <v>24.539915929999999</v>
      </c>
      <c r="D32" s="45">
        <f>'EX 21 (WEB)'!D32*100</f>
        <v>0</v>
      </c>
      <c r="E32" s="45">
        <f>'EX 21 (WEB)'!E32*100</f>
        <v>7.8873279599999995</v>
      </c>
      <c r="F32" s="45">
        <f>'EX 21 (WEB)'!F32*100</f>
        <v>48.753274359999999</v>
      </c>
      <c r="G32" s="45">
        <f>'EX 21 (WEB)'!G32*100</f>
        <v>18.819481750000001</v>
      </c>
      <c r="H32" s="16">
        <v>3631.6625800000002</v>
      </c>
      <c r="I32" s="45">
        <f>'EX 21 (WEB)'!I32*100</f>
        <v>45.438895840000001</v>
      </c>
      <c r="J32" s="16">
        <v>3549.1839769000003</v>
      </c>
      <c r="K32" s="45">
        <f>'EX 21 (WEB)'!K32*100</f>
        <v>45.492700990000003</v>
      </c>
      <c r="L32" s="16">
        <v>82.478603090000007</v>
      </c>
      <c r="M32" s="45">
        <f>'EX 21 (WEB)'!M32*100</f>
        <v>43.123575719999998</v>
      </c>
      <c r="N32" s="8"/>
      <c r="O32" s="8"/>
    </row>
    <row r="33" spans="1:15" s="1" customFormat="1" ht="15.5" customHeight="1">
      <c r="A33" s="12" t="s">
        <v>40</v>
      </c>
      <c r="B33" s="13">
        <v>1886.80267</v>
      </c>
      <c r="C33" s="44">
        <f>'EX 21 (WEB)'!C33*100</f>
        <v>20.539181889999998</v>
      </c>
      <c r="D33" s="44">
        <f>'EX 21 (WEB)'!D33*100</f>
        <v>32.771477730000001</v>
      </c>
      <c r="E33" s="44">
        <f>'EX 21 (WEB)'!E33*100</f>
        <v>6.2483200000000005</v>
      </c>
      <c r="F33" s="44">
        <f>'EX 21 (WEB)'!F33*100</f>
        <v>22.804616060000001</v>
      </c>
      <c r="G33" s="44">
        <f>'EX 21 (WEB)'!G33*100</f>
        <v>17.636404319999997</v>
      </c>
      <c r="H33" s="13">
        <v>533.09413058999996</v>
      </c>
      <c r="I33" s="44">
        <f>'EX 21 (WEB)'!I33*100</f>
        <v>62.772710669999995</v>
      </c>
      <c r="J33" s="13">
        <v>508.21047436999999</v>
      </c>
      <c r="K33" s="44">
        <f>'EX 21 (WEB)'!K33*100</f>
        <v>63.322389180000002</v>
      </c>
      <c r="L33" s="13">
        <v>24.883656212999998</v>
      </c>
      <c r="M33" s="44">
        <f>'EX 21 (WEB)'!M33*100</f>
        <v>51.54637099</v>
      </c>
      <c r="N33" s="8"/>
      <c r="O33" s="8"/>
    </row>
    <row r="34" spans="1:15" s="1" customFormat="1" ht="15.5" customHeight="1">
      <c r="A34" s="15" t="s">
        <v>41</v>
      </c>
      <c r="B34" s="16">
        <v>2117.9353249999999</v>
      </c>
      <c r="C34" s="45">
        <f>'EX 21 (WEB)'!C34*100</f>
        <v>18.56119309</v>
      </c>
      <c r="D34" s="45">
        <f>'EX 21 (WEB)'!D34*100</f>
        <v>0</v>
      </c>
      <c r="E34" s="45">
        <f>'EX 21 (WEB)'!E34*100</f>
        <v>10.30232584</v>
      </c>
      <c r="F34" s="45">
        <f>'EX 21 (WEB)'!F34*100</f>
        <v>32.556708210000004</v>
      </c>
      <c r="G34" s="45">
        <f>'EX 21 (WEB)'!G34*100</f>
        <v>38.579772859999999</v>
      </c>
      <c r="H34" s="16">
        <v>1022.9239512</v>
      </c>
      <c r="I34" s="45">
        <f>'EX 21 (WEB)'!I34*100</f>
        <v>73.510316419999995</v>
      </c>
      <c r="J34" s="16">
        <v>1014.7400209</v>
      </c>
      <c r="K34" s="45">
        <f>'EX 21 (WEB)'!K34*100</f>
        <v>73.635243599999995</v>
      </c>
      <c r="L34" s="16">
        <v>8.1839302327999999</v>
      </c>
      <c r="M34" s="45">
        <f>'EX 21 (WEB)'!M34*100</f>
        <v>58.020373479999996</v>
      </c>
      <c r="N34" s="8"/>
      <c r="O34" s="8"/>
    </row>
    <row r="35" spans="1:15" s="1" customFormat="1" ht="15.5" customHeight="1">
      <c r="A35" s="12" t="s">
        <v>42</v>
      </c>
      <c r="B35" s="13">
        <v>3899.4820810000001</v>
      </c>
      <c r="C35" s="44">
        <f>'EX 21 (WEB)'!C35*100</f>
        <v>17.15733908</v>
      </c>
      <c r="D35" s="44">
        <f>'EX 21 (WEB)'!D35*100</f>
        <v>33.998447720000001</v>
      </c>
      <c r="E35" s="44">
        <f>'EX 21 (WEB)'!E35*100</f>
        <v>7.9405948799999999</v>
      </c>
      <c r="F35" s="44">
        <f>'EX 21 (WEB)'!F35*100</f>
        <v>27.61877209</v>
      </c>
      <c r="G35" s="44">
        <f>'EX 21 (WEB)'!G35*100</f>
        <v>13.284846219999999</v>
      </c>
      <c r="H35" s="13">
        <v>818.04180139999994</v>
      </c>
      <c r="I35" s="44">
        <f>'EX 21 (WEB)'!I35*100</f>
        <v>59.656417879999999</v>
      </c>
      <c r="J35" s="13">
        <v>700.44124323000005</v>
      </c>
      <c r="K35" s="44">
        <f>'EX 21 (WEB)'!K35*100</f>
        <v>59.701387070000003</v>
      </c>
      <c r="L35" s="13">
        <v>117.60055817</v>
      </c>
      <c r="M35" s="44">
        <f>'EX 21 (WEB)'!M35*100</f>
        <v>59.388576680000007</v>
      </c>
      <c r="N35" s="8"/>
      <c r="O35" s="8"/>
    </row>
    <row r="36" spans="1:15" s="1" customFormat="1" ht="15.5" customHeight="1">
      <c r="A36" s="15" t="s">
        <v>43</v>
      </c>
      <c r="B36" s="16">
        <v>1703.4038370000001</v>
      </c>
      <c r="C36" s="45">
        <f>'EX 21 (WEB)'!C36*100</f>
        <v>16.874952309999998</v>
      </c>
      <c r="D36" s="45">
        <f>'EX 21 (WEB)'!D36*100</f>
        <v>18.814713220000002</v>
      </c>
      <c r="E36" s="45">
        <f>'EX 21 (WEB)'!E36*100</f>
        <v>4.3028639899999996</v>
      </c>
      <c r="F36" s="45">
        <f>'EX 21 (WEB)'!F36*100</f>
        <v>31.620363540000003</v>
      </c>
      <c r="G36" s="45">
        <f>'EX 21 (WEB)'!G36*100</f>
        <v>28.387106940000002</v>
      </c>
      <c r="H36" s="16">
        <v>796.4801706799999</v>
      </c>
      <c r="I36" s="45">
        <f>'EX 21 (WEB)'!I36*100</f>
        <v>57.14972521</v>
      </c>
      <c r="J36" s="16">
        <v>761.63616870999999</v>
      </c>
      <c r="K36" s="45">
        <f>'EX 21 (WEB)'!K36*100</f>
        <v>57.901811280000004</v>
      </c>
      <c r="L36" s="16">
        <v>34.844001970000001</v>
      </c>
      <c r="M36" s="45">
        <f>'EX 21 (WEB)'!M36*100</f>
        <v>40.710282990000003</v>
      </c>
      <c r="N36" s="8"/>
      <c r="O36" s="8"/>
    </row>
    <row r="37" spans="1:15" s="1" customFormat="1" ht="15.5" customHeight="1">
      <c r="A37" s="12" t="s">
        <v>44</v>
      </c>
      <c r="B37" s="13">
        <v>14998.319818</v>
      </c>
      <c r="C37" s="44">
        <f>'EX 21 (WEB)'!C37*100</f>
        <v>11.15855545</v>
      </c>
      <c r="D37" s="44">
        <f>'EX 21 (WEB)'!D37*100</f>
        <v>24.246821969999999</v>
      </c>
      <c r="E37" s="44">
        <f>'EX 21 (WEB)'!E37*100</f>
        <v>5.5408960499999997</v>
      </c>
      <c r="F37" s="44">
        <f>'EX 21 (WEB)'!F37*100</f>
        <v>35.098198449999998</v>
      </c>
      <c r="G37" s="44">
        <f>'EX 21 (WEB)'!G37*100</f>
        <v>23.955528080000001</v>
      </c>
      <c r="H37" s="13">
        <v>5944.2505323000005</v>
      </c>
      <c r="I37" s="44">
        <f>'EX 21 (WEB)'!I37*100</f>
        <v>55.656321090000006</v>
      </c>
      <c r="J37" s="13">
        <v>5926.6455758000002</v>
      </c>
      <c r="K37" s="44">
        <f>'EX 21 (WEB)'!K37*100</f>
        <v>55.727389209999998</v>
      </c>
      <c r="L37" s="13">
        <v>17.604956509000001</v>
      </c>
      <c r="M37" s="44">
        <f>'EX 21 (WEB)'!M37*100</f>
        <v>31.731492839999998</v>
      </c>
      <c r="N37" s="8"/>
      <c r="O37" s="8"/>
    </row>
    <row r="38" spans="1:15" s="1" customFormat="1" ht="15.5" customHeight="1">
      <c r="A38" s="15" t="s">
        <v>45</v>
      </c>
      <c r="B38" s="16">
        <v>5165.2729669999999</v>
      </c>
      <c r="C38" s="45">
        <f>'EX 21 (WEB)'!C38*100</f>
        <v>21.030286820000001</v>
      </c>
      <c r="D38" s="45">
        <f>'EX 21 (WEB)'!D38*100</f>
        <v>28.650664390000003</v>
      </c>
      <c r="E38" s="45">
        <f>'EX 21 (WEB)'!E38*100</f>
        <v>10.84587529</v>
      </c>
      <c r="F38" s="45">
        <f>'EX 21 (WEB)'!F38*100</f>
        <v>27.239227270000001</v>
      </c>
      <c r="G38" s="45">
        <f>'EX 21 (WEB)'!G38*100</f>
        <v>12.23394622</v>
      </c>
      <c r="H38" s="16">
        <v>1170.8394454000002</v>
      </c>
      <c r="I38" s="45">
        <f>'EX 21 (WEB)'!I38*100</f>
        <v>54.142141389999999</v>
      </c>
      <c r="J38" s="16">
        <v>1062.3349231</v>
      </c>
      <c r="K38" s="45">
        <f>'EX 21 (WEB)'!K38*100</f>
        <v>53.575209749999999</v>
      </c>
      <c r="L38" s="16">
        <v>108.50452224999999</v>
      </c>
      <c r="M38" s="45">
        <f>'EX 21 (WEB)'!M38*100</f>
        <v>59.692797490000004</v>
      </c>
      <c r="N38" s="8"/>
      <c r="O38" s="8"/>
    </row>
    <row r="39" spans="1:15" s="1" customFormat="1" ht="15.5" customHeight="1">
      <c r="A39" s="12" t="s">
        <v>46</v>
      </c>
      <c r="B39" s="13">
        <v>54734.799894000003</v>
      </c>
      <c r="C39" s="44">
        <f>'EX 21 (WEB)'!C39*100</f>
        <v>7.7847495499999999</v>
      </c>
      <c r="D39" s="44">
        <f>'EX 21 (WEB)'!D39*100</f>
        <v>20.28351619</v>
      </c>
      <c r="E39" s="44">
        <f>'EX 21 (WEB)'!E39*100</f>
        <v>7.2634772700000001</v>
      </c>
      <c r="F39" s="44">
        <f>'EX 21 (WEB)'!F39*100</f>
        <v>31.244567499999999</v>
      </c>
      <c r="G39" s="44">
        <f>'EX 21 (WEB)'!G39*100</f>
        <v>33.423689490000001</v>
      </c>
      <c r="H39" s="13">
        <v>25498.401784000001</v>
      </c>
      <c r="I39" s="44">
        <f>'EX 21 (WEB)'!I39*100</f>
        <v>69.05038961999999</v>
      </c>
      <c r="J39" s="13">
        <v>25011.64141</v>
      </c>
      <c r="K39" s="44">
        <f>'EX 21 (WEB)'!K39*100</f>
        <v>68.959089500000005</v>
      </c>
      <c r="L39" s="13">
        <v>486.76037411999999</v>
      </c>
      <c r="M39" s="44">
        <f>'EX 21 (WEB)'!M39*100</f>
        <v>73.741745100000003</v>
      </c>
      <c r="N39" s="8"/>
      <c r="O39" s="8"/>
    </row>
    <row r="40" spans="1:15" s="1" customFormat="1" ht="15.5" customHeight="1">
      <c r="A40" s="15" t="s">
        <v>47</v>
      </c>
      <c r="B40" s="16">
        <v>13306.217388999999</v>
      </c>
      <c r="C40" s="45">
        <f>'EX 21 (WEB)'!C40*100</f>
        <v>23.286768949999999</v>
      </c>
      <c r="D40" s="45">
        <f>'EX 21 (WEB)'!D40*100</f>
        <v>0</v>
      </c>
      <c r="E40" s="45">
        <f>'EX 21 (WEB)'!E40*100</f>
        <v>12.86612386</v>
      </c>
      <c r="F40" s="45">
        <f>'EX 21 (WEB)'!F40*100</f>
        <v>46.246466359999999</v>
      </c>
      <c r="G40" s="45">
        <f>'EX 21 (WEB)'!G40*100</f>
        <v>17.60064083</v>
      </c>
      <c r="H40" s="16">
        <v>3991.8492999999999</v>
      </c>
      <c r="I40" s="45">
        <f>'EX 21 (WEB)'!I40*100</f>
        <v>57.834230939999998</v>
      </c>
      <c r="J40" s="16">
        <v>3803.1936461</v>
      </c>
      <c r="K40" s="45">
        <f>'EX 21 (WEB)'!K40*100</f>
        <v>57.965770530000007</v>
      </c>
      <c r="L40" s="16">
        <v>188.65565394999999</v>
      </c>
      <c r="M40" s="45">
        <f>'EX 21 (WEB)'!M40*100</f>
        <v>55.182465589999993</v>
      </c>
      <c r="N40" s="8"/>
      <c r="O40" s="8"/>
    </row>
    <row r="41" spans="1:15" s="1" customFormat="1" ht="15.5" customHeight="1">
      <c r="A41" s="12" t="s">
        <v>48</v>
      </c>
      <c r="B41" s="13">
        <v>1172.2345350000001</v>
      </c>
      <c r="C41" s="44">
        <f>'EX 21 (WEB)'!C41*100</f>
        <v>14.956479740000001</v>
      </c>
      <c r="D41" s="44">
        <f>'EX 21 (WEB)'!D41*100</f>
        <v>1.1590139799999999</v>
      </c>
      <c r="E41" s="44">
        <f>'EX 21 (WEB)'!E41*100</f>
        <v>5.2650686100000001</v>
      </c>
      <c r="F41" s="44">
        <f>'EX 21 (WEB)'!F41*100</f>
        <v>37.251301159999997</v>
      </c>
      <c r="G41" s="44">
        <f>'EX 21 (WEB)'!G41*100</f>
        <v>41.368136509999999</v>
      </c>
      <c r="H41" s="13">
        <v>753.65321503999996</v>
      </c>
      <c r="I41" s="44">
        <f>'EX 21 (WEB)'!I41*100</f>
        <v>64.222164710000001</v>
      </c>
      <c r="J41" s="13">
        <v>745.75948072000006</v>
      </c>
      <c r="K41" s="44">
        <f>'EX 21 (WEB)'!K41*100</f>
        <v>64.259901659999997</v>
      </c>
      <c r="L41" s="13">
        <v>7.8937343170999998</v>
      </c>
      <c r="M41" s="44">
        <f>'EX 21 (WEB)'!M41*100</f>
        <v>60.656971479999996</v>
      </c>
      <c r="N41" s="8"/>
      <c r="O41" s="8"/>
    </row>
    <row r="42" spans="1:15" s="1" customFormat="1" ht="15.5" customHeight="1">
      <c r="A42" s="15" t="s">
        <v>49</v>
      </c>
      <c r="B42" s="16">
        <v>22241.765694000002</v>
      </c>
      <c r="C42" s="45">
        <f>'EX 21 (WEB)'!C42*100</f>
        <v>13.14779751</v>
      </c>
      <c r="D42" s="45">
        <f>'EX 21 (WEB)'!D42*100</f>
        <v>18.280925939999999</v>
      </c>
      <c r="E42" s="45">
        <f>'EX 21 (WEB)'!E42*100</f>
        <v>9.8996497399999992</v>
      </c>
      <c r="F42" s="45">
        <f>'EX 21 (WEB)'!F42*100</f>
        <v>37.761768189999998</v>
      </c>
      <c r="G42" s="45">
        <f>'EX 21 (WEB)'!G42*100</f>
        <v>20.909858619999998</v>
      </c>
      <c r="H42" s="16">
        <v>7446.5788327999999</v>
      </c>
      <c r="I42" s="45">
        <f>'EX 21 (WEB)'!I42*100</f>
        <v>52.989311559999997</v>
      </c>
      <c r="J42" s="16">
        <v>7167.0572359999996</v>
      </c>
      <c r="K42" s="45">
        <f>'EX 21 (WEB)'!K42*100</f>
        <v>53.232932089999998</v>
      </c>
      <c r="L42" s="16">
        <v>279.52159682000001</v>
      </c>
      <c r="M42" s="45">
        <f>'EX 21 (WEB)'!M42*100</f>
        <v>46.742773479999997</v>
      </c>
      <c r="N42" s="8"/>
      <c r="O42" s="8"/>
    </row>
    <row r="43" spans="1:15" s="1" customFormat="1" ht="15.5" customHeight="1">
      <c r="A43" s="12" t="s">
        <v>50</v>
      </c>
      <c r="B43" s="13">
        <v>5032.568362</v>
      </c>
      <c r="C43" s="44">
        <f>'EX 21 (WEB)'!C43*100</f>
        <v>32.392018700000001</v>
      </c>
      <c r="D43" s="44">
        <f>'EX 21 (WEB)'!D43*100</f>
        <v>0</v>
      </c>
      <c r="E43" s="44">
        <f>'EX 21 (WEB)'!E43*100</f>
        <v>13.06442676</v>
      </c>
      <c r="F43" s="44">
        <f>'EX 21 (WEB)'!F43*100</f>
        <v>37.050158330000002</v>
      </c>
      <c r="G43" s="44">
        <f>'EX 21 (WEB)'!G43*100</f>
        <v>17.493396199999999</v>
      </c>
      <c r="H43" s="13">
        <v>1473.6990632</v>
      </c>
      <c r="I43" s="44">
        <f>'EX 21 (WEB)'!I43*100</f>
        <v>53.972812690000005</v>
      </c>
      <c r="J43" s="13">
        <v>1434.3602959</v>
      </c>
      <c r="K43" s="44">
        <f>'EX 21 (WEB)'!K43*100</f>
        <v>54.099497579999998</v>
      </c>
      <c r="L43" s="13">
        <v>39.338767281000003</v>
      </c>
      <c r="M43" s="44">
        <f>'EX 21 (WEB)'!M43*100</f>
        <v>49.353659880000002</v>
      </c>
      <c r="N43" s="8"/>
      <c r="O43" s="8"/>
    </row>
    <row r="44" spans="1:15" s="1" customFormat="1" ht="15.5" customHeight="1">
      <c r="A44" s="15" t="s">
        <v>51</v>
      </c>
      <c r="B44" s="16">
        <v>9456.7023219999992</v>
      </c>
      <c r="C44" s="45">
        <f>'EX 21 (WEB)'!C44*100</f>
        <v>13.883410230000001</v>
      </c>
      <c r="D44" s="45">
        <f>'EX 21 (WEB)'!D44*100</f>
        <v>39.545929700000002</v>
      </c>
      <c r="E44" s="45">
        <f>'EX 21 (WEB)'!E44*100</f>
        <v>9.9680257700000006</v>
      </c>
      <c r="F44" s="45">
        <f>'EX 21 (WEB)'!F44*100</f>
        <v>15.560728709999999</v>
      </c>
      <c r="G44" s="45">
        <f>'EX 21 (WEB)'!G44*100</f>
        <v>21.041905590000002</v>
      </c>
      <c r="H44" s="16">
        <v>2917.4298625000001</v>
      </c>
      <c r="I44" s="45">
        <f>'EX 21 (WEB)'!I44*100</f>
        <v>67.278281090000007</v>
      </c>
      <c r="J44" s="16">
        <v>2716.6948153000003</v>
      </c>
      <c r="K44" s="45">
        <f>'EX 21 (WEB)'!K44*100</f>
        <v>68.441518430000002</v>
      </c>
      <c r="L44" s="16">
        <v>200.73504725999999</v>
      </c>
      <c r="M44" s="45">
        <f>'EX 21 (WEB)'!M44*100</f>
        <v>51.535335869999997</v>
      </c>
      <c r="N44" s="8"/>
      <c r="O44" s="8"/>
    </row>
    <row r="45" spans="1:15" s="1" customFormat="1" ht="15.5" customHeight="1">
      <c r="A45" s="12" t="s">
        <v>52</v>
      </c>
      <c r="B45" s="13">
        <v>31195.592670999999</v>
      </c>
      <c r="C45" s="44">
        <f>'EX 21 (WEB)'!C45*100</f>
        <v>11.715383560000001</v>
      </c>
      <c r="D45" s="44">
        <f>'EX 21 (WEB)'!D45*100</f>
        <v>16.69950176</v>
      </c>
      <c r="E45" s="44">
        <f>'EX 21 (WEB)'!E45*100</f>
        <v>5.1752960999999997</v>
      </c>
      <c r="F45" s="44">
        <f>'EX 21 (WEB)'!F45*100</f>
        <v>39.426697040000001</v>
      </c>
      <c r="G45" s="44">
        <f>'EX 21 (WEB)'!G45*100</f>
        <v>26.983121539999999</v>
      </c>
      <c r="H45" s="13">
        <v>12198.472024999999</v>
      </c>
      <c r="I45" s="44">
        <f>'EX 21 (WEB)'!I45*100</f>
        <v>68.583647309999989</v>
      </c>
      <c r="J45" s="13">
        <v>11939.61983</v>
      </c>
      <c r="K45" s="44">
        <f>'EX 21 (WEB)'!K45*100</f>
        <v>68.905118909999999</v>
      </c>
      <c r="L45" s="13">
        <v>258.85219581000001</v>
      </c>
      <c r="M45" s="44">
        <f>'EX 21 (WEB)'!M45*100</f>
        <v>53.755692109999998</v>
      </c>
      <c r="N45" s="8"/>
      <c r="O45" s="8"/>
    </row>
    <row r="46" spans="1:15" s="1" customFormat="1" ht="15.5" customHeight="1">
      <c r="A46" s="15" t="s">
        <v>53</v>
      </c>
      <c r="B46" s="16">
        <v>2405.0413789999998</v>
      </c>
      <c r="C46" s="45">
        <f>'EX 21 (WEB)'!C46*100</f>
        <v>11.14815525</v>
      </c>
      <c r="D46" s="45">
        <f>'EX 21 (WEB)'!D46*100</f>
        <v>21.317609520000001</v>
      </c>
      <c r="E46" s="45">
        <f>'EX 21 (WEB)'!E46*100</f>
        <v>15.56501935</v>
      </c>
      <c r="F46" s="45">
        <f>'EX 21 (WEB)'!F46*100</f>
        <v>32.55458393</v>
      </c>
      <c r="G46" s="45">
        <f>'EX 21 (WEB)'!G46*100</f>
        <v>19.41463195</v>
      </c>
      <c r="H46" s="16">
        <v>758.78768402000003</v>
      </c>
      <c r="I46" s="45">
        <f>'EX 21 (WEB)'!I46*100</f>
        <v>58.108460539999996</v>
      </c>
      <c r="J46" s="16">
        <v>740.79256174</v>
      </c>
      <c r="K46" s="45">
        <f>'EX 21 (WEB)'!K46*100</f>
        <v>58.28642249</v>
      </c>
      <c r="L46" s="16">
        <v>17.995122282000001</v>
      </c>
      <c r="M46" s="45">
        <f>'EX 21 (WEB)'!M46*100</f>
        <v>50.782426049999998</v>
      </c>
      <c r="N46" s="8"/>
      <c r="O46" s="8"/>
    </row>
    <row r="47" spans="1:15" s="1" customFormat="1" ht="15.5" customHeight="1">
      <c r="A47" s="12" t="s">
        <v>54</v>
      </c>
      <c r="B47" s="13">
        <v>5953.5487679999997</v>
      </c>
      <c r="C47" s="44">
        <f>'EX 21 (WEB)'!C47*100</f>
        <v>23.64665098</v>
      </c>
      <c r="D47" s="44">
        <f>'EX 21 (WEB)'!D47*100</f>
        <v>0</v>
      </c>
      <c r="E47" s="44">
        <f>'EX 21 (WEB)'!E47*100</f>
        <v>16.506496819999999</v>
      </c>
      <c r="F47" s="44">
        <f>'EX 21 (WEB)'!F47*100</f>
        <v>40.123127269999998</v>
      </c>
      <c r="G47" s="44">
        <f>'EX 21 (WEB)'!G47*100</f>
        <v>19.723724919999999</v>
      </c>
      <c r="H47" s="13">
        <v>2060.5310119999999</v>
      </c>
      <c r="I47" s="44">
        <f>'EX 21 (WEB)'!I47*100</f>
        <v>56.016465359999998</v>
      </c>
      <c r="J47" s="13">
        <v>2035.5839358000001</v>
      </c>
      <c r="K47" s="44">
        <f>'EX 21 (WEB)'!K47*100</f>
        <v>55.943511540000003</v>
      </c>
      <c r="L47" s="13">
        <v>24.947076193000001</v>
      </c>
      <c r="M47" s="44">
        <f>'EX 21 (WEB)'!M47*100</f>
        <v>61.969211919999999</v>
      </c>
      <c r="N47" s="8"/>
      <c r="O47" s="8"/>
    </row>
    <row r="48" spans="1:15" s="1" customFormat="1" ht="15.5" customHeight="1">
      <c r="A48" s="15" t="s">
        <v>55</v>
      </c>
      <c r="B48" s="16">
        <v>904.90686700000003</v>
      </c>
      <c r="C48" s="45">
        <f>'EX 21 (WEB)'!C48*100</f>
        <v>20.892786709999999</v>
      </c>
      <c r="D48" s="45">
        <f>'EX 21 (WEB)'!D48*100</f>
        <v>0</v>
      </c>
      <c r="E48" s="45">
        <f>'EX 21 (WEB)'!E48*100</f>
        <v>10.75114943</v>
      </c>
      <c r="F48" s="45">
        <f>'EX 21 (WEB)'!F48*100</f>
        <v>45.785324199999998</v>
      </c>
      <c r="G48" s="45">
        <f>'EX 21 (WEB)'!G48*100</f>
        <v>22.570739660000001</v>
      </c>
      <c r="H48" s="16">
        <v>377.71578719000001</v>
      </c>
      <c r="I48" s="45">
        <f>'EX 21 (WEB)'!I48*100</f>
        <v>53.65534272</v>
      </c>
      <c r="J48" s="16">
        <v>355.12126739000001</v>
      </c>
      <c r="K48" s="45">
        <f>'EX 21 (WEB)'!K48*100</f>
        <v>53.98334629</v>
      </c>
      <c r="L48" s="16">
        <v>22.594519804000001</v>
      </c>
      <c r="M48" s="45">
        <f>'EX 21 (WEB)'!M48*100</f>
        <v>48.500064160000001</v>
      </c>
      <c r="N48" s="8"/>
      <c r="O48" s="8"/>
    </row>
    <row r="49" spans="1:15" s="1" customFormat="1" ht="15.5" customHeight="1">
      <c r="A49" s="12" t="s">
        <v>56</v>
      </c>
      <c r="B49" s="13">
        <v>9636.1354009999995</v>
      </c>
      <c r="C49" s="44">
        <f>'EX 21 (WEB)'!C49*100</f>
        <v>28.397771259999999</v>
      </c>
      <c r="D49" s="44">
        <f>'EX 21 (WEB)'!D49*100</f>
        <v>0</v>
      </c>
      <c r="E49" s="44">
        <f>'EX 21 (WEB)'!E49*100</f>
        <v>15.0611935</v>
      </c>
      <c r="F49" s="44">
        <f>'EX 21 (WEB)'!F49*100</f>
        <v>36.123955250000002</v>
      </c>
      <c r="G49" s="44">
        <f>'EX 21 (WEB)'!G49*100</f>
        <v>20.417079990000001</v>
      </c>
      <c r="H49" s="13">
        <v>3361.2342463</v>
      </c>
      <c r="I49" s="44">
        <f>'EX 21 (WEB)'!I49*100</f>
        <v>57.161153090000006</v>
      </c>
      <c r="J49" s="13">
        <v>3113.3051508000003</v>
      </c>
      <c r="K49" s="44">
        <f>'EX 21 (WEB)'!K49*100</f>
        <v>57.445277500000003</v>
      </c>
      <c r="L49" s="13">
        <v>247.92909553000001</v>
      </c>
      <c r="M49" s="44">
        <f>'EX 21 (WEB)'!M49*100</f>
        <v>53.593334759999998</v>
      </c>
      <c r="N49" s="8"/>
      <c r="O49" s="8"/>
    </row>
    <row r="50" spans="1:15" s="1" customFormat="1" ht="15.5" customHeight="1">
      <c r="A50" s="21" t="s">
        <v>57</v>
      </c>
      <c r="B50" s="16">
        <v>32695.599821</v>
      </c>
      <c r="C50" s="45">
        <f>'EX 21 (WEB)'!C50*100</f>
        <v>27.341822989999997</v>
      </c>
      <c r="D50" s="45">
        <f>'EX 21 (WEB)'!D50*100</f>
        <v>3.1189000000000004E-3</v>
      </c>
      <c r="E50" s="45">
        <f>'EX 21 (WEB)'!E50*100</f>
        <v>6.5057394300000002</v>
      </c>
      <c r="F50" s="45">
        <f>'EX 21 (WEB)'!F50*100</f>
        <v>43.589167439999997</v>
      </c>
      <c r="G50" s="45">
        <f>'EX 21 (WEB)'!G50*100</f>
        <v>22.56015124</v>
      </c>
      <c r="H50" s="16">
        <v>10705.253342</v>
      </c>
      <c r="I50" s="45">
        <f>'EX 21 (WEB)'!I50*100</f>
        <v>65.005539159999998</v>
      </c>
      <c r="J50" s="16">
        <v>9202.6964028999992</v>
      </c>
      <c r="K50" s="45">
        <f>'EX 21 (WEB)'!K50*100</f>
        <v>65.307693639999997</v>
      </c>
      <c r="L50" s="16">
        <v>1502.5569387</v>
      </c>
      <c r="M50" s="45">
        <f>'EX 21 (WEB)'!M50*100</f>
        <v>63.154936490000004</v>
      </c>
      <c r="N50" s="8"/>
      <c r="O50" s="8"/>
    </row>
    <row r="51" spans="1:15" s="1" customFormat="1" ht="15.5" customHeight="1">
      <c r="A51" s="12" t="s">
        <v>58</v>
      </c>
      <c r="B51" s="13">
        <v>2725.1035550000001</v>
      </c>
      <c r="C51" s="44">
        <f>'EX 21 (WEB)'!C51*100</f>
        <v>39.95087144</v>
      </c>
      <c r="D51" s="44">
        <f>'EX 21 (WEB)'!D51*100</f>
        <v>15.74694453</v>
      </c>
      <c r="E51" s="44">
        <f>'EX 21 (WEB)'!E51*100</f>
        <v>11.28049596</v>
      </c>
      <c r="F51" s="44">
        <f>'EX 21 (WEB)'!F51*100</f>
        <v>11.79164181</v>
      </c>
      <c r="G51" s="44">
        <f>'EX 21 (WEB)'!G51*100</f>
        <v>21.230046269999999</v>
      </c>
      <c r="H51" s="13">
        <v>764.84889412999996</v>
      </c>
      <c r="I51" s="44">
        <f>'EX 21 (WEB)'!I51*100</f>
        <v>74.011327950000009</v>
      </c>
      <c r="J51" s="13">
        <v>692.86606108000001</v>
      </c>
      <c r="K51" s="44">
        <f>'EX 21 (WEB)'!K51*100</f>
        <v>75.431050990000003</v>
      </c>
      <c r="L51" s="13">
        <v>71.982833045000007</v>
      </c>
      <c r="M51" s="44">
        <f>'EX 21 (WEB)'!M51*100</f>
        <v>60.345876570000001</v>
      </c>
      <c r="N51" s="8"/>
      <c r="O51" s="8"/>
    </row>
    <row r="52" spans="1:15" s="1" customFormat="1" ht="15.5" customHeight="1">
      <c r="A52" s="15" t="s">
        <v>59</v>
      </c>
      <c r="B52" s="16">
        <v>1477.161607</v>
      </c>
      <c r="C52" s="23">
        <v>12</v>
      </c>
      <c r="D52" s="23">
        <v>12</v>
      </c>
      <c r="E52" s="23">
        <v>12</v>
      </c>
      <c r="F52" s="23">
        <v>12</v>
      </c>
      <c r="G52" s="23">
        <v>12</v>
      </c>
      <c r="H52" s="23">
        <v>12</v>
      </c>
      <c r="I52" s="23">
        <v>12</v>
      </c>
      <c r="J52" s="23">
        <v>12</v>
      </c>
      <c r="K52" s="23">
        <v>12</v>
      </c>
      <c r="L52" s="23">
        <v>12</v>
      </c>
      <c r="M52" s="23">
        <v>12</v>
      </c>
      <c r="N52" s="8"/>
      <c r="O52" s="8"/>
    </row>
    <row r="53" spans="1:15" s="1" customFormat="1" ht="15.5" customHeight="1">
      <c r="A53" s="12" t="s">
        <v>60</v>
      </c>
      <c r="B53" s="13">
        <v>11268.256155999999</v>
      </c>
      <c r="C53" s="44">
        <f>'EX 21 (WEB)'!C53*100</f>
        <v>18.20088788</v>
      </c>
      <c r="D53" s="44">
        <f>'EX 21 (WEB)'!D53*100</f>
        <v>0</v>
      </c>
      <c r="E53" s="44">
        <f>'EX 21 (WEB)'!E53*100</f>
        <v>13.19694357</v>
      </c>
      <c r="F53" s="44">
        <f>'EX 21 (WEB)'!F53*100</f>
        <v>47.570082419999999</v>
      </c>
      <c r="G53" s="44">
        <f>'EX 21 (WEB)'!G53*100</f>
        <v>21.03208613</v>
      </c>
      <c r="H53" s="13">
        <v>4429.7378134000001</v>
      </c>
      <c r="I53" s="44">
        <f>'EX 21 (WEB)'!I53*100</f>
        <v>46.13881276</v>
      </c>
      <c r="J53" s="13">
        <v>4208.9689404000001</v>
      </c>
      <c r="K53" s="44">
        <f>'EX 21 (WEB)'!K53*100</f>
        <v>46.161846330000003</v>
      </c>
      <c r="L53" s="13">
        <v>220.76887300999999</v>
      </c>
      <c r="M53" s="44">
        <f>'EX 21 (WEB)'!M53*100</f>
        <v>45.699676619999998</v>
      </c>
      <c r="N53" s="8"/>
      <c r="O53" s="8"/>
    </row>
    <row r="54" spans="1:15" s="1" customFormat="1" ht="15.5" customHeight="1">
      <c r="A54" s="15" t="s">
        <v>61</v>
      </c>
      <c r="B54" s="16">
        <v>14718.575594</v>
      </c>
      <c r="C54" s="45">
        <f>'EX 21 (WEB)'!C54*100</f>
        <v>17.487831629999999</v>
      </c>
      <c r="D54" s="45">
        <f>'EX 21 (WEB)'!D54*100</f>
        <v>35.219556509999997</v>
      </c>
      <c r="E54" s="45">
        <f>'EX 21 (WEB)'!E54*100</f>
        <v>2.9780057499999999</v>
      </c>
      <c r="F54" s="45">
        <f>'EX 21 (WEB)'!F54*100</f>
        <v>27.906356209999998</v>
      </c>
      <c r="G54" s="45">
        <f>'EX 21 (WEB)'!G54*100</f>
        <v>16.408249899999998</v>
      </c>
      <c r="H54" s="16">
        <v>3794.7638151000001</v>
      </c>
      <c r="I54" s="45">
        <f>'EX 21 (WEB)'!I54*100</f>
        <v>57.57531908</v>
      </c>
      <c r="J54" s="16">
        <v>3610.3148987</v>
      </c>
      <c r="K54" s="45">
        <f>'EX 21 (WEB)'!K54*100</f>
        <v>57.865677849999997</v>
      </c>
      <c r="L54" s="16">
        <v>184.44891638999999</v>
      </c>
      <c r="M54" s="45">
        <f>'EX 21 (WEB)'!M54*100</f>
        <v>51.891975410000001</v>
      </c>
      <c r="N54" s="8"/>
      <c r="O54" s="8"/>
    </row>
    <row r="55" spans="1:15" s="1" customFormat="1" ht="15.5" customHeight="1">
      <c r="A55" s="12" t="s">
        <v>62</v>
      </c>
      <c r="B55" s="13">
        <v>3878.2070279999998</v>
      </c>
      <c r="C55" s="44">
        <f>'EX 21 (WEB)'!C55*100</f>
        <v>12.599482209999998</v>
      </c>
      <c r="D55" s="44">
        <f>'EX 21 (WEB)'!D55*100</f>
        <v>23.50599098</v>
      </c>
      <c r="E55" s="44">
        <f>'EX 21 (WEB)'!E55*100</f>
        <v>6.67590532</v>
      </c>
      <c r="F55" s="44">
        <f>'EX 21 (WEB)'!F55*100</f>
        <v>31.896629560000001</v>
      </c>
      <c r="G55" s="44">
        <f>'EX 21 (WEB)'!G55*100</f>
        <v>25.321991929999999</v>
      </c>
      <c r="H55" s="13">
        <v>1336.0556334</v>
      </c>
      <c r="I55" s="44">
        <f>'EX 21 (WEB)'!I55*100</f>
        <v>62.136675389999994</v>
      </c>
      <c r="J55" s="13">
        <v>1074.9647011</v>
      </c>
      <c r="K55" s="44">
        <f>'EX 21 (WEB)'!K55*100</f>
        <v>61.814288320000003</v>
      </c>
      <c r="L55" s="13">
        <v>261.09093230000002</v>
      </c>
      <c r="M55" s="44">
        <f>'EX 21 (WEB)'!M55*100</f>
        <v>63.464008829999997</v>
      </c>
      <c r="N55" s="24"/>
      <c r="O55" s="24"/>
    </row>
    <row r="56" spans="1:15" s="1" customFormat="1" ht="15.5" customHeight="1">
      <c r="A56" s="15" t="s">
        <v>63</v>
      </c>
      <c r="B56" s="16">
        <v>9153.3623459999999</v>
      </c>
      <c r="C56" s="45">
        <f>'EX 21 (WEB)'!C56*100</f>
        <v>13.848586320000001</v>
      </c>
      <c r="D56" s="45">
        <f>'EX 21 (WEB)'!D56*100</f>
        <v>0</v>
      </c>
      <c r="E56" s="45">
        <f>'EX 21 (WEB)'!E56*100</f>
        <v>21.710331669999999</v>
      </c>
      <c r="F56" s="45">
        <f>'EX 21 (WEB)'!F56*100</f>
        <v>43.274809079999997</v>
      </c>
      <c r="G56" s="45">
        <f>'EX 21 (WEB)'!G56*100</f>
        <v>21.166272929999998</v>
      </c>
      <c r="H56" s="16">
        <v>3552.4892723000003</v>
      </c>
      <c r="I56" s="45">
        <f>'EX 21 (WEB)'!I56*100</f>
        <v>52.14428341</v>
      </c>
      <c r="J56" s="16">
        <v>3446.1737119999998</v>
      </c>
      <c r="K56" s="45">
        <f>'EX 21 (WEB)'!K56*100</f>
        <v>52.387814320000004</v>
      </c>
      <c r="L56" s="16">
        <v>106.31556031000001</v>
      </c>
      <c r="M56" s="45">
        <f>'EX 21 (WEB)'!M56*100</f>
        <v>44.25033251</v>
      </c>
      <c r="N56" s="8"/>
      <c r="O56" s="8"/>
    </row>
    <row r="57" spans="1:15" s="1" customFormat="1" ht="15.5" customHeight="1">
      <c r="A57" s="12" t="s">
        <v>64</v>
      </c>
      <c r="B57" s="13">
        <v>593.17346899999995</v>
      </c>
      <c r="C57" s="44">
        <f>'EX 21 (WEB)'!C57*100</f>
        <v>22.22720618</v>
      </c>
      <c r="D57" s="44">
        <f>'EX 21 (WEB)'!D57*100</f>
        <v>0</v>
      </c>
      <c r="E57" s="44">
        <f>'EX 21 (WEB)'!E57*100</f>
        <v>11.597323859999999</v>
      </c>
      <c r="F57" s="44">
        <f>'EX 21 (WEB)'!F57*100</f>
        <v>41.815918000000003</v>
      </c>
      <c r="G57" s="44">
        <f>'EX 21 (WEB)'!G57*100</f>
        <v>24.359551960000001</v>
      </c>
      <c r="H57" s="13">
        <v>211.26558671000001</v>
      </c>
      <c r="I57" s="44">
        <f>'EX 21 (WEB)'!I57*100</f>
        <v>47.641280889999997</v>
      </c>
      <c r="J57" s="13">
        <v>203.8007284</v>
      </c>
      <c r="K57" s="44">
        <f>'EX 21 (WEB)'!K57*100</f>
        <v>47.472959790000004</v>
      </c>
      <c r="L57" s="13">
        <v>7.4648583164</v>
      </c>
      <c r="M57" s="44">
        <f>'EX 21 (WEB)'!M57*100</f>
        <v>52.236674620000002</v>
      </c>
      <c r="N57" s="8"/>
      <c r="O57" s="8"/>
    </row>
    <row r="58" spans="1:15" s="1" customFormat="1" ht="13.15">
      <c r="A58" s="25"/>
      <c r="B58" s="26"/>
      <c r="C58" s="27"/>
      <c r="D58" s="27"/>
      <c r="E58" s="27"/>
      <c r="F58" s="26"/>
      <c r="G58" s="27"/>
      <c r="H58" s="27"/>
      <c r="I58" s="26"/>
      <c r="J58" s="27"/>
      <c r="K58" s="27"/>
      <c r="L58" s="26"/>
      <c r="M58" s="27"/>
      <c r="N58" s="8"/>
      <c r="O58" s="8"/>
    </row>
    <row r="59" spans="1:15" s="29" customFormat="1" ht="62" customHeight="1">
      <c r="A59" s="39" t="s">
        <v>65</v>
      </c>
      <c r="B59" s="39"/>
      <c r="C59" s="39"/>
      <c r="D59" s="39"/>
      <c r="E59" s="39"/>
      <c r="F59" s="39"/>
      <c r="G59" s="39"/>
      <c r="H59" s="39"/>
      <c r="I59" s="39"/>
      <c r="J59" s="39"/>
      <c r="K59" s="39"/>
      <c r="L59" s="39"/>
      <c r="M59" s="39"/>
      <c r="N59" s="28"/>
      <c r="O59" s="28"/>
    </row>
    <row r="60" spans="1:15" s="29" customFormat="1" ht="16.5" customHeight="1">
      <c r="A60" s="39" t="s">
        <v>66</v>
      </c>
      <c r="B60" s="32"/>
      <c r="C60" s="32"/>
      <c r="D60" s="32"/>
      <c r="E60" s="32"/>
      <c r="F60" s="32"/>
      <c r="G60" s="32"/>
      <c r="H60" s="32"/>
      <c r="I60" s="32"/>
      <c r="J60" s="32"/>
      <c r="K60" s="32"/>
      <c r="L60" s="32"/>
      <c r="M60" s="32"/>
      <c r="N60" s="28"/>
      <c r="O60" s="28"/>
    </row>
    <row r="61" spans="1:15" s="29" customFormat="1" ht="26" customHeight="1">
      <c r="A61" s="31" t="s">
        <v>67</v>
      </c>
      <c r="B61" s="31"/>
      <c r="C61" s="31"/>
      <c r="D61" s="31"/>
      <c r="E61" s="31"/>
      <c r="F61" s="31"/>
      <c r="G61" s="31"/>
      <c r="H61" s="31"/>
      <c r="I61" s="31"/>
      <c r="J61" s="31"/>
      <c r="K61" s="31"/>
      <c r="L61" s="31"/>
      <c r="M61" s="31"/>
      <c r="N61" s="28"/>
      <c r="O61" s="28"/>
    </row>
    <row r="62" spans="1:15" s="29" customFormat="1" ht="16.5" customHeight="1">
      <c r="A62" s="31" t="s">
        <v>68</v>
      </c>
      <c r="B62" s="31"/>
      <c r="C62" s="31"/>
      <c r="D62" s="31"/>
      <c r="E62" s="31"/>
      <c r="F62" s="31"/>
      <c r="G62" s="31"/>
      <c r="H62" s="31"/>
      <c r="I62" s="31"/>
      <c r="J62" s="31"/>
      <c r="K62" s="31"/>
      <c r="L62" s="31"/>
      <c r="M62" s="31"/>
    </row>
    <row r="63" spans="1:15" s="29" customFormat="1" ht="51.4" customHeight="1">
      <c r="A63" s="31" t="s">
        <v>69</v>
      </c>
      <c r="B63" s="32"/>
      <c r="C63" s="32"/>
      <c r="D63" s="32"/>
      <c r="E63" s="32"/>
      <c r="F63" s="32"/>
      <c r="G63" s="32"/>
      <c r="H63" s="32"/>
      <c r="I63" s="32"/>
      <c r="J63" s="32"/>
      <c r="K63" s="32"/>
      <c r="L63" s="32"/>
      <c r="M63" s="32"/>
    </row>
    <row r="64" spans="1:15" s="29" customFormat="1" ht="16.5" customHeight="1">
      <c r="A64" s="31" t="s">
        <v>70</v>
      </c>
      <c r="B64" s="32"/>
      <c r="C64" s="32"/>
      <c r="D64" s="32"/>
      <c r="E64" s="32"/>
      <c r="F64" s="32"/>
      <c r="G64" s="32"/>
      <c r="H64" s="32"/>
      <c r="I64" s="32"/>
      <c r="J64" s="32"/>
      <c r="K64" s="32"/>
      <c r="L64" s="32"/>
      <c r="M64" s="32"/>
    </row>
    <row r="65" spans="1:13" s="29" customFormat="1" ht="61.15" customHeight="1">
      <c r="A65" s="31" t="s">
        <v>71</v>
      </c>
      <c r="B65" s="32"/>
      <c r="C65" s="32"/>
      <c r="D65" s="32"/>
      <c r="E65" s="32"/>
      <c r="F65" s="32"/>
      <c r="G65" s="32"/>
      <c r="H65" s="32"/>
      <c r="I65" s="32"/>
      <c r="J65" s="32"/>
      <c r="K65" s="32"/>
      <c r="L65" s="32"/>
      <c r="M65" s="32"/>
    </row>
    <row r="66" spans="1:13" s="29" customFormat="1" ht="84.75" customHeight="1">
      <c r="A66" s="43" t="s">
        <v>72</v>
      </c>
      <c r="B66" s="43"/>
      <c r="C66" s="43"/>
      <c r="D66" s="43"/>
      <c r="E66" s="43"/>
      <c r="F66" s="43"/>
      <c r="G66" s="43"/>
      <c r="H66" s="43"/>
      <c r="I66" s="43"/>
      <c r="J66" s="43"/>
      <c r="K66" s="43"/>
      <c r="L66" s="43"/>
      <c r="M66" s="43"/>
    </row>
    <row r="67" spans="1:13" s="29" customFormat="1" ht="16.5" customHeight="1">
      <c r="A67" s="40" t="s">
        <v>73</v>
      </c>
      <c r="B67" s="41"/>
      <c r="C67" s="41"/>
      <c r="D67" s="41"/>
      <c r="E67" s="41"/>
      <c r="F67" s="41"/>
      <c r="G67" s="41"/>
      <c r="H67" s="41"/>
      <c r="I67" s="41"/>
      <c r="J67" s="41"/>
      <c r="K67" s="41"/>
      <c r="L67" s="41"/>
      <c r="M67" s="41"/>
    </row>
    <row r="68" spans="1:13" s="29" customFormat="1" ht="53.65" customHeight="1">
      <c r="A68" s="40" t="s">
        <v>74</v>
      </c>
      <c r="B68" s="41"/>
      <c r="C68" s="41"/>
      <c r="D68" s="41"/>
      <c r="E68" s="41"/>
      <c r="F68" s="41"/>
      <c r="G68" s="41"/>
      <c r="H68" s="41"/>
      <c r="I68" s="41"/>
      <c r="J68" s="41"/>
      <c r="K68" s="41"/>
      <c r="L68" s="41"/>
      <c r="M68" s="41"/>
    </row>
    <row r="69" spans="1:13" s="29" customFormat="1" ht="28.25" customHeight="1">
      <c r="A69" s="40" t="s">
        <v>79</v>
      </c>
      <c r="B69" s="41"/>
      <c r="C69" s="41"/>
      <c r="D69" s="41"/>
      <c r="E69" s="41"/>
      <c r="F69" s="41"/>
      <c r="G69" s="41"/>
      <c r="H69" s="41"/>
      <c r="I69" s="41"/>
      <c r="J69" s="41"/>
      <c r="K69" s="41"/>
      <c r="L69" s="41"/>
      <c r="M69" s="41"/>
    </row>
    <row r="70" spans="1:13" s="29" customFormat="1" ht="16.5" customHeight="1">
      <c r="A70" s="43" t="s">
        <v>75</v>
      </c>
      <c r="B70" s="41"/>
      <c r="C70" s="41"/>
      <c r="D70" s="41"/>
      <c r="E70" s="41"/>
      <c r="F70" s="41"/>
      <c r="G70" s="41"/>
      <c r="H70" s="41"/>
      <c r="I70" s="41"/>
      <c r="J70" s="41"/>
      <c r="K70" s="41"/>
      <c r="L70" s="41"/>
      <c r="M70" s="41"/>
    </row>
    <row r="71" spans="1:13" s="29" customFormat="1" ht="41.25" customHeight="1">
      <c r="A71" s="40" t="s">
        <v>76</v>
      </c>
      <c r="B71" s="41"/>
      <c r="C71" s="41"/>
      <c r="D71" s="41"/>
      <c r="E71" s="41"/>
      <c r="F71" s="41"/>
      <c r="G71" s="41"/>
      <c r="H71" s="41"/>
      <c r="I71" s="41"/>
      <c r="J71" s="41"/>
      <c r="K71" s="41"/>
      <c r="L71" s="41"/>
      <c r="M71" s="41"/>
    </row>
    <row r="72" spans="1:13" s="29" customFormat="1" ht="16.5" customHeight="1">
      <c r="A72" s="42" t="s">
        <v>77</v>
      </c>
      <c r="B72" s="42"/>
      <c r="C72" s="42"/>
      <c r="D72" s="42"/>
      <c r="E72" s="42"/>
      <c r="F72" s="42"/>
      <c r="G72" s="42"/>
      <c r="H72" s="42"/>
      <c r="I72" s="42"/>
      <c r="J72" s="42"/>
      <c r="K72" s="42"/>
      <c r="L72" s="42"/>
      <c r="M72" s="42"/>
    </row>
    <row r="73" spans="1:13" s="29" customFormat="1" ht="16.5" customHeight="1">
      <c r="A73" s="39" t="s">
        <v>78</v>
      </c>
      <c r="B73" s="39"/>
      <c r="C73" s="39"/>
      <c r="D73" s="39"/>
      <c r="E73" s="39"/>
      <c r="F73" s="39"/>
      <c r="G73" s="39"/>
      <c r="H73" s="39"/>
      <c r="I73" s="39"/>
      <c r="J73" s="39"/>
      <c r="K73" s="39"/>
      <c r="L73" s="39"/>
      <c r="M73" s="39"/>
    </row>
  </sheetData>
  <mergeCells count="23">
    <mergeCell ref="A71:M71"/>
    <mergeCell ref="A72:M72"/>
    <mergeCell ref="A73:M73"/>
    <mergeCell ref="A65:M65"/>
    <mergeCell ref="A66:M66"/>
    <mergeCell ref="A67:M67"/>
    <mergeCell ref="A68:M68"/>
    <mergeCell ref="A69:M69"/>
    <mergeCell ref="A70:M70"/>
    <mergeCell ref="A64:M64"/>
    <mergeCell ref="A1:M1"/>
    <mergeCell ref="A3:A5"/>
    <mergeCell ref="B3:B5"/>
    <mergeCell ref="C3:G4"/>
    <mergeCell ref="H3:M3"/>
    <mergeCell ref="H4:I4"/>
    <mergeCell ref="J4:K4"/>
    <mergeCell ref="L4:M4"/>
    <mergeCell ref="A59:M59"/>
    <mergeCell ref="A60:M60"/>
    <mergeCell ref="A61:M61"/>
    <mergeCell ref="A62:M62"/>
    <mergeCell ref="A63:M63"/>
  </mergeCells>
  <pageMargins left="0.75" right="0.75" top="0.75" bottom="0.75" header="0.5" footer="0.5"/>
  <pageSetup scale="88" fitToHeight="3" orientation="landscape" r:id="rId1"/>
  <headerFooter>
    <oddFooter>&amp;L&amp;G&amp;RPage &amp;P of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1898F-A5CD-4B82-9C31-3A21287CE257}">
  <dimension ref="A1:O73"/>
  <sheetViews>
    <sheetView showGridLines="0" zoomScaleNormal="100" zoomScalePageLayoutView="125" workbookViewId="0">
      <selection activeCell="A69" sqref="A69:M69"/>
    </sheetView>
  </sheetViews>
  <sheetFormatPr defaultColWidth="8.796875" defaultRowHeight="15" customHeight="1"/>
  <cols>
    <col min="1" max="1" width="19.46484375" style="30" customWidth="1"/>
    <col min="2" max="2" width="9.796875" style="30" customWidth="1"/>
    <col min="3" max="3" width="8.6640625" style="30" customWidth="1"/>
    <col min="4" max="4" width="10.796875" style="30" customWidth="1"/>
    <col min="5" max="7" width="8.6640625" style="30" customWidth="1"/>
    <col min="8" max="8" width="9.46484375" style="30" customWidth="1"/>
    <col min="9" max="9" width="8.6640625" style="30" customWidth="1"/>
    <col min="10" max="10" width="10.1328125" style="30" customWidth="1"/>
    <col min="11" max="13" width="8.6640625" style="30" customWidth="1"/>
    <col min="14" max="15" width="11.46484375" style="30" customWidth="1"/>
    <col min="16" max="16384" width="8.796875" style="30"/>
  </cols>
  <sheetData>
    <row r="1" spans="1:15" s="1" customFormat="1" ht="13.15">
      <c r="A1" s="33" t="s">
        <v>0</v>
      </c>
      <c r="B1" s="33"/>
      <c r="C1" s="33"/>
      <c r="D1" s="33"/>
      <c r="E1" s="33"/>
      <c r="F1" s="33"/>
      <c r="G1" s="33"/>
      <c r="H1" s="33"/>
      <c r="I1" s="33"/>
      <c r="J1" s="33"/>
      <c r="K1" s="33"/>
      <c r="L1" s="33"/>
      <c r="M1" s="33"/>
    </row>
    <row r="2" spans="1:15" s="1" customFormat="1" ht="13.15">
      <c r="A2" s="2"/>
      <c r="B2" s="3"/>
      <c r="C2" s="2"/>
      <c r="D2" s="2"/>
      <c r="E2" s="2"/>
      <c r="F2" s="2"/>
      <c r="G2" s="2"/>
      <c r="H2" s="2"/>
      <c r="I2" s="2"/>
      <c r="J2" s="2"/>
      <c r="K2" s="2"/>
      <c r="L2" s="2"/>
      <c r="M2" s="2"/>
    </row>
    <row r="3" spans="1:15" s="1" customFormat="1" ht="16.5" customHeight="1">
      <c r="A3" s="34" t="s">
        <v>1</v>
      </c>
      <c r="B3" s="37" t="s">
        <v>2</v>
      </c>
      <c r="C3" s="37" t="s">
        <v>3</v>
      </c>
      <c r="D3" s="37"/>
      <c r="E3" s="37"/>
      <c r="F3" s="37"/>
      <c r="G3" s="37"/>
      <c r="H3" s="37" t="s">
        <v>4</v>
      </c>
      <c r="I3" s="37"/>
      <c r="J3" s="37"/>
      <c r="K3" s="37"/>
      <c r="L3" s="37"/>
      <c r="M3" s="37"/>
      <c r="N3" s="4"/>
      <c r="O3" s="4"/>
    </row>
    <row r="4" spans="1:15" s="1" customFormat="1" ht="30" customHeight="1">
      <c r="A4" s="35"/>
      <c r="B4" s="37"/>
      <c r="C4" s="37"/>
      <c r="D4" s="37"/>
      <c r="E4" s="37"/>
      <c r="F4" s="37"/>
      <c r="G4" s="37"/>
      <c r="H4" s="38" t="s">
        <v>5</v>
      </c>
      <c r="I4" s="38"/>
      <c r="J4" s="38" t="s">
        <v>6</v>
      </c>
      <c r="K4" s="38"/>
      <c r="L4" s="38" t="s">
        <v>7</v>
      </c>
      <c r="M4" s="38"/>
      <c r="N4" s="5"/>
      <c r="O4" s="5"/>
    </row>
    <row r="5" spans="1:15" s="1" customFormat="1" ht="45" customHeight="1">
      <c r="A5" s="36"/>
      <c r="B5" s="37"/>
      <c r="C5" s="6" t="s">
        <v>8</v>
      </c>
      <c r="D5" s="7" t="s">
        <v>9</v>
      </c>
      <c r="E5" s="7" t="s">
        <v>10</v>
      </c>
      <c r="F5" s="6" t="s">
        <v>11</v>
      </c>
      <c r="G5" s="6" t="s">
        <v>12</v>
      </c>
      <c r="H5" s="6" t="s">
        <v>2</v>
      </c>
      <c r="I5" s="6" t="s">
        <v>13</v>
      </c>
      <c r="J5" s="6" t="s">
        <v>2</v>
      </c>
      <c r="K5" s="6" t="s">
        <v>13</v>
      </c>
      <c r="L5" s="6" t="s">
        <v>2</v>
      </c>
      <c r="M5" s="6" t="s">
        <v>13</v>
      </c>
      <c r="N5" s="8"/>
      <c r="O5" s="8"/>
    </row>
    <row r="6" spans="1:15" s="1" customFormat="1" ht="15.5" customHeight="1">
      <c r="A6" s="9" t="s">
        <v>2</v>
      </c>
      <c r="B6" s="10">
        <v>571303.46783800004</v>
      </c>
      <c r="C6" s="11">
        <v>0.15537193120000001</v>
      </c>
      <c r="D6" s="11">
        <v>0.1789910824</v>
      </c>
      <c r="E6" s="11">
        <v>9.7530649900000002E-2</v>
      </c>
      <c r="F6" s="11">
        <v>0.34230852690000002</v>
      </c>
      <c r="G6" s="11">
        <v>0.2257978095</v>
      </c>
      <c r="H6" s="10">
        <v>195779.82644500001</v>
      </c>
      <c r="I6" s="11">
        <v>0.61741776839999996</v>
      </c>
      <c r="J6" s="10">
        <v>186402.16359499999</v>
      </c>
      <c r="K6" s="11">
        <v>0.61915109290000003</v>
      </c>
      <c r="L6" s="10">
        <v>9377.6628497999991</v>
      </c>
      <c r="M6" s="11">
        <v>0.5829640398</v>
      </c>
      <c r="N6" s="8"/>
      <c r="O6" s="8"/>
    </row>
    <row r="7" spans="1:15" s="1" customFormat="1" ht="15.5" customHeight="1">
      <c r="A7" s="12" t="s">
        <v>14</v>
      </c>
      <c r="B7" s="13">
        <v>5426.6709149999997</v>
      </c>
      <c r="C7" s="14">
        <v>0.19175032519999999</v>
      </c>
      <c r="D7" s="14">
        <v>0</v>
      </c>
      <c r="E7" s="14">
        <v>5.3602964699999998E-2</v>
      </c>
      <c r="F7" s="14">
        <v>0.50052585910000003</v>
      </c>
      <c r="G7" s="14">
        <v>0.25412085099999998</v>
      </c>
      <c r="H7" s="13">
        <v>2071.8533152</v>
      </c>
      <c r="I7" s="14">
        <v>0.65891658009999998</v>
      </c>
      <c r="J7" s="13">
        <v>1766.4423999999999</v>
      </c>
      <c r="K7" s="14">
        <v>0.67723388019999997</v>
      </c>
      <c r="L7" s="13">
        <v>305.41091519000003</v>
      </c>
      <c r="M7" s="14">
        <v>0.55297257489999996</v>
      </c>
      <c r="N7" s="8"/>
      <c r="O7" s="8"/>
    </row>
    <row r="8" spans="1:15" s="1" customFormat="1" ht="15.5" customHeight="1">
      <c r="A8" s="15" t="s">
        <v>15</v>
      </c>
      <c r="B8" s="16">
        <v>2088.815169</v>
      </c>
      <c r="C8" s="17">
        <v>0.2497486223</v>
      </c>
      <c r="D8" s="17">
        <v>0.2161205859</v>
      </c>
      <c r="E8" s="17">
        <v>0.14595710649999999</v>
      </c>
      <c r="F8" s="17">
        <v>0.25543687469999998</v>
      </c>
      <c r="G8" s="17">
        <v>0.1327368105</v>
      </c>
      <c r="H8" s="16">
        <v>488.06909244000002</v>
      </c>
      <c r="I8" s="17">
        <v>0.51409054499999995</v>
      </c>
      <c r="J8" s="16">
        <v>485.10059831000001</v>
      </c>
      <c r="K8" s="17">
        <v>0.51322236229999996</v>
      </c>
      <c r="L8" s="16">
        <v>2.9684941279000001</v>
      </c>
      <c r="M8" s="17">
        <v>0.65596582599999997</v>
      </c>
      <c r="N8" s="8"/>
      <c r="O8" s="8"/>
    </row>
    <row r="9" spans="1:15" s="1" customFormat="1" ht="15.5" customHeight="1">
      <c r="A9" s="18" t="s">
        <v>16</v>
      </c>
      <c r="B9" s="13">
        <v>12880.524611000001</v>
      </c>
      <c r="C9" s="14">
        <v>0.16404769490000001</v>
      </c>
      <c r="D9" s="14">
        <v>0.26885003289999998</v>
      </c>
      <c r="E9" s="14">
        <v>0.1502156603</v>
      </c>
      <c r="F9" s="14">
        <v>0.30101949859999999</v>
      </c>
      <c r="G9" s="14">
        <v>0.1158671133</v>
      </c>
      <c r="H9" s="13">
        <v>2677.4168353</v>
      </c>
      <c r="I9" s="14">
        <v>0.50493522850000006</v>
      </c>
      <c r="J9" s="13">
        <v>2579.3910569</v>
      </c>
      <c r="K9" s="14">
        <v>0.50035478730000005</v>
      </c>
      <c r="L9" s="13">
        <v>98.025778407000004</v>
      </c>
      <c r="M9" s="14">
        <v>0.62546219089999999</v>
      </c>
      <c r="N9" s="8"/>
      <c r="O9" s="8"/>
    </row>
    <row r="10" spans="1:15" s="1" customFormat="1" ht="15.5" customHeight="1">
      <c r="A10" s="15" t="s">
        <v>17</v>
      </c>
      <c r="B10" s="16">
        <v>6817.6924280000003</v>
      </c>
      <c r="C10" s="17">
        <v>0.18794379829999999</v>
      </c>
      <c r="D10" s="17">
        <v>0.15666815980000001</v>
      </c>
      <c r="E10" s="17">
        <v>4.0005438300000001E-2</v>
      </c>
      <c r="F10" s="17">
        <v>0.451833547</v>
      </c>
      <c r="G10" s="17">
        <v>0.16354905659999999</v>
      </c>
      <c r="H10" s="16">
        <v>2288.4485193999999</v>
      </c>
      <c r="I10" s="17">
        <v>0.47932238649999998</v>
      </c>
      <c r="J10" s="16">
        <v>2152.6346960999999</v>
      </c>
      <c r="K10" s="17">
        <v>0.48320717819999998</v>
      </c>
      <c r="L10" s="16">
        <v>135.81382331</v>
      </c>
      <c r="M10" s="17">
        <v>0.41774885090000002</v>
      </c>
      <c r="N10" s="8"/>
      <c r="O10" s="8"/>
    </row>
    <row r="11" spans="1:15" s="1" customFormat="1" ht="15.5" customHeight="1">
      <c r="A11" s="12" t="s">
        <v>18</v>
      </c>
      <c r="B11" s="13">
        <v>84206.668986000004</v>
      </c>
      <c r="C11" s="14">
        <v>0.11116299289999999</v>
      </c>
      <c r="D11" s="14">
        <v>0.27162063209999998</v>
      </c>
      <c r="E11" s="14">
        <v>0.1199392951</v>
      </c>
      <c r="F11" s="14">
        <v>0.2729107965</v>
      </c>
      <c r="G11" s="14">
        <v>0.2243662833</v>
      </c>
      <c r="H11" s="13">
        <v>23606.865264</v>
      </c>
      <c r="I11" s="14">
        <v>0.70928026619999995</v>
      </c>
      <c r="J11" s="13">
        <v>23085.922178000001</v>
      </c>
      <c r="K11" s="14">
        <v>0.70948885070000001</v>
      </c>
      <c r="L11" s="13">
        <v>520.94308651999995</v>
      </c>
      <c r="M11" s="14">
        <v>0.70003671430000003</v>
      </c>
      <c r="N11" s="8"/>
      <c r="O11" s="8"/>
    </row>
    <row r="12" spans="1:15" s="1" customFormat="1" ht="15.5" customHeight="1">
      <c r="A12" s="15" t="s">
        <v>19</v>
      </c>
      <c r="B12" s="16">
        <v>9051.3943190000009</v>
      </c>
      <c r="C12" s="17">
        <v>0.1392238334</v>
      </c>
      <c r="D12" s="17">
        <v>0.24049660010000001</v>
      </c>
      <c r="E12" s="17">
        <v>0.12049841930000001</v>
      </c>
      <c r="F12" s="17">
        <v>0.32399994869999998</v>
      </c>
      <c r="G12" s="17">
        <v>0.1757811984</v>
      </c>
      <c r="H12" s="16">
        <v>2526.5235415000002</v>
      </c>
      <c r="I12" s="17">
        <v>0.60504809540000004</v>
      </c>
      <c r="J12" s="16">
        <v>2403.1338949000001</v>
      </c>
      <c r="K12" s="17">
        <v>0.60854583390000005</v>
      </c>
      <c r="L12" s="16">
        <v>123.38964654</v>
      </c>
      <c r="M12" s="17">
        <v>0.53692622189999994</v>
      </c>
      <c r="N12" s="8"/>
      <c r="O12" s="8"/>
    </row>
    <row r="13" spans="1:15" s="1" customFormat="1" ht="15.5" customHeight="1">
      <c r="A13" s="12" t="s">
        <v>20</v>
      </c>
      <c r="B13" s="13">
        <v>8489.433814</v>
      </c>
      <c r="C13" s="14">
        <v>0.14195238509999999</v>
      </c>
      <c r="D13" s="14">
        <v>0.22934622739999999</v>
      </c>
      <c r="E13" s="14">
        <v>0.1149353035</v>
      </c>
      <c r="F13" s="14">
        <v>0.2411731486</v>
      </c>
      <c r="G13" s="14">
        <v>0.27259293530000001</v>
      </c>
      <c r="H13" s="13">
        <v>3404.0284099</v>
      </c>
      <c r="I13" s="14">
        <v>0.61837799029999996</v>
      </c>
      <c r="J13" s="13">
        <v>3032.0484160000001</v>
      </c>
      <c r="K13" s="14">
        <v>0.61195520079999999</v>
      </c>
      <c r="L13" s="13">
        <v>371.97999382999996</v>
      </c>
      <c r="M13" s="14">
        <v>0.67073082920000004</v>
      </c>
      <c r="N13" s="8"/>
      <c r="O13" s="8"/>
    </row>
    <row r="14" spans="1:15" s="1" customFormat="1" ht="15.5" customHeight="1">
      <c r="A14" s="15" t="s">
        <v>21</v>
      </c>
      <c r="B14" s="16">
        <v>2239.424266</v>
      </c>
      <c r="C14" s="17">
        <v>0.1771652792</v>
      </c>
      <c r="D14" s="17">
        <v>0.22535411850000001</v>
      </c>
      <c r="E14" s="17">
        <v>0.1523833547</v>
      </c>
      <c r="F14" s="17">
        <v>0.28067145840000002</v>
      </c>
      <c r="G14" s="17">
        <v>0.16442578930000001</v>
      </c>
      <c r="H14" s="16">
        <v>657.18712128999994</v>
      </c>
      <c r="I14" s="17">
        <v>0.54945139389999997</v>
      </c>
      <c r="J14" s="16">
        <v>613.78352579</v>
      </c>
      <c r="K14" s="17">
        <v>0.54948390999999996</v>
      </c>
      <c r="L14" s="16">
        <v>43.403595490999997</v>
      </c>
      <c r="M14" s="17">
        <v>0.54899157279999999</v>
      </c>
      <c r="N14" s="8"/>
      <c r="O14" s="8"/>
    </row>
    <row r="15" spans="1:15" s="1" customFormat="1" ht="15.5" customHeight="1">
      <c r="A15" s="12" t="s">
        <v>22</v>
      </c>
      <c r="B15" s="13">
        <v>2812.7384299999999</v>
      </c>
      <c r="C15" s="14">
        <v>0.1164830999</v>
      </c>
      <c r="D15" s="14">
        <v>0.15256480559999999</v>
      </c>
      <c r="E15" s="14">
        <v>0.1157283752</v>
      </c>
      <c r="F15" s="14">
        <v>0.40198782150000001</v>
      </c>
      <c r="G15" s="14">
        <v>0.2132358979</v>
      </c>
      <c r="H15" s="13">
        <v>830.36064923000004</v>
      </c>
      <c r="I15" s="14">
        <v>0.66373191170000001</v>
      </c>
      <c r="J15" s="13">
        <v>793.71400698000002</v>
      </c>
      <c r="K15" s="14">
        <v>0.66291879229999995</v>
      </c>
      <c r="L15" s="13">
        <v>36.646642244000006</v>
      </c>
      <c r="M15" s="14">
        <v>0.68134291889999998</v>
      </c>
      <c r="N15" s="8"/>
      <c r="O15" s="8"/>
    </row>
    <row r="16" spans="1:15" s="1" customFormat="1" ht="15.5" customHeight="1">
      <c r="A16" s="15" t="s">
        <v>23</v>
      </c>
      <c r="B16" s="16">
        <v>23288.339069000001</v>
      </c>
      <c r="C16" s="17">
        <v>0.22341548419999999</v>
      </c>
      <c r="D16" s="17">
        <v>0</v>
      </c>
      <c r="E16" s="17">
        <v>0.1104805504</v>
      </c>
      <c r="F16" s="17">
        <v>0.37007693110000001</v>
      </c>
      <c r="G16" s="17">
        <v>0.29602703429999999</v>
      </c>
      <c r="H16" s="16">
        <v>9282.1087418999996</v>
      </c>
      <c r="I16" s="17">
        <v>0.69638083009999996</v>
      </c>
      <c r="J16" s="16">
        <v>8356.4673500999997</v>
      </c>
      <c r="K16" s="17">
        <v>0.70186403559999999</v>
      </c>
      <c r="L16" s="16">
        <v>925.64139182000008</v>
      </c>
      <c r="M16" s="17">
        <v>0.64687977220000004</v>
      </c>
      <c r="N16" s="8"/>
      <c r="O16" s="8"/>
    </row>
    <row r="17" spans="1:15" s="1" customFormat="1" ht="15.5" customHeight="1">
      <c r="A17" s="18" t="s">
        <v>24</v>
      </c>
      <c r="B17" s="13">
        <v>10453.091833</v>
      </c>
      <c r="C17" s="14">
        <v>0.20913262499999999</v>
      </c>
      <c r="D17" s="14">
        <v>0</v>
      </c>
      <c r="E17" s="14">
        <v>0.11460980010000001</v>
      </c>
      <c r="F17" s="14">
        <v>0.4435351092</v>
      </c>
      <c r="G17" s="14">
        <v>0.2327224658</v>
      </c>
      <c r="H17" s="13">
        <v>3457.0693521999997</v>
      </c>
      <c r="I17" s="14">
        <v>0.67329920470000004</v>
      </c>
      <c r="J17" s="13">
        <v>3055.7878102</v>
      </c>
      <c r="K17" s="14">
        <v>0.68324111389999997</v>
      </c>
      <c r="L17" s="13">
        <v>401.28154207</v>
      </c>
      <c r="M17" s="14">
        <v>0.59759085089999997</v>
      </c>
      <c r="N17" s="8"/>
      <c r="O17" s="8"/>
    </row>
    <row r="18" spans="1:15" s="1" customFormat="1" ht="15.5" customHeight="1">
      <c r="A18" s="15" t="s">
        <v>25</v>
      </c>
      <c r="B18" s="16">
        <v>2186.7069489999999</v>
      </c>
      <c r="C18" s="17">
        <v>0.16435226219999999</v>
      </c>
      <c r="D18" s="17">
        <v>0.2914130103</v>
      </c>
      <c r="E18" s="17">
        <v>9.1199648899999999E-2</v>
      </c>
      <c r="F18" s="17">
        <v>0.24178573610000001</v>
      </c>
      <c r="G18" s="17">
        <v>0.21124934249999999</v>
      </c>
      <c r="H18" s="16">
        <v>690.92068197000003</v>
      </c>
      <c r="I18" s="17">
        <v>0.60638590439999995</v>
      </c>
      <c r="J18" s="16">
        <v>677.46941153</v>
      </c>
      <c r="K18" s="17">
        <v>0.60570790649999995</v>
      </c>
      <c r="L18" s="16">
        <v>13.451270439</v>
      </c>
      <c r="M18" s="17">
        <v>0.6405330763</v>
      </c>
      <c r="N18" s="8"/>
      <c r="O18" s="8"/>
    </row>
    <row r="19" spans="1:15" s="1" customFormat="1" ht="15.5" customHeight="1">
      <c r="A19" s="12" t="s">
        <v>26</v>
      </c>
      <c r="B19" s="13">
        <v>2137.0217550000002</v>
      </c>
      <c r="C19" s="19">
        <v>0.21071123899999999</v>
      </c>
      <c r="D19" s="19">
        <v>0</v>
      </c>
      <c r="E19" s="19">
        <v>0.1087870249</v>
      </c>
      <c r="F19" s="19">
        <v>0.4865249854</v>
      </c>
      <c r="G19" s="19">
        <v>0.1939767506</v>
      </c>
      <c r="H19" s="13">
        <v>763.23814270000003</v>
      </c>
      <c r="I19" s="19">
        <v>0.49788191840000001</v>
      </c>
      <c r="J19" s="13">
        <v>712.27635461</v>
      </c>
      <c r="K19" s="19">
        <v>0.49836528200000002</v>
      </c>
      <c r="L19" s="13">
        <v>50.961788093000003</v>
      </c>
      <c r="M19" s="19">
        <v>0.49112610179999999</v>
      </c>
      <c r="N19" s="8"/>
      <c r="O19" s="8"/>
    </row>
    <row r="20" spans="1:15" s="1" customFormat="1" ht="15.5" customHeight="1">
      <c r="A20" s="15" t="s">
        <v>27</v>
      </c>
      <c r="B20" s="16">
        <v>18294.698507000001</v>
      </c>
      <c r="C20" s="17">
        <v>0.1036501199</v>
      </c>
      <c r="D20" s="17">
        <v>0.49188128110000001</v>
      </c>
      <c r="E20" s="17">
        <v>2.7659572600000001E-2</v>
      </c>
      <c r="F20" s="17">
        <v>0.15500780710000001</v>
      </c>
      <c r="G20" s="17">
        <v>0.22180121920000001</v>
      </c>
      <c r="H20" s="16">
        <v>4828.9508132000001</v>
      </c>
      <c r="I20" s="17">
        <v>0.57347474369999996</v>
      </c>
      <c r="J20" s="16">
        <v>4701.8134996000008</v>
      </c>
      <c r="K20" s="17">
        <v>0.57265608349999997</v>
      </c>
      <c r="L20" s="16">
        <v>127.13731358</v>
      </c>
      <c r="M20" s="17">
        <v>0.60375057139999999</v>
      </c>
      <c r="N20" s="8"/>
      <c r="O20" s="8"/>
    </row>
    <row r="21" spans="1:15" s="1" customFormat="1" ht="15.5" customHeight="1">
      <c r="A21" s="12" t="s">
        <v>28</v>
      </c>
      <c r="B21" s="13">
        <v>12230.594412</v>
      </c>
      <c r="C21" s="14">
        <v>0.13573672949999999</v>
      </c>
      <c r="D21" s="14">
        <v>0.24713045959999999</v>
      </c>
      <c r="E21" s="14">
        <v>0.16134909450000001</v>
      </c>
      <c r="F21" s="14">
        <v>0.28303241940000001</v>
      </c>
      <c r="G21" s="14">
        <v>0.172751297</v>
      </c>
      <c r="H21" s="13">
        <v>4569.2578315000001</v>
      </c>
      <c r="I21" s="14">
        <v>0.61180649200000004</v>
      </c>
      <c r="J21" s="13">
        <v>4379.5471473999996</v>
      </c>
      <c r="K21" s="14">
        <v>0.61759850490000001</v>
      </c>
      <c r="L21" s="13">
        <v>189.71068403999999</v>
      </c>
      <c r="M21" s="14">
        <v>0.47809555209999999</v>
      </c>
      <c r="N21" s="8"/>
      <c r="O21" s="8"/>
    </row>
    <row r="22" spans="1:15" s="1" customFormat="1" ht="15.5" customHeight="1">
      <c r="A22" s="15" t="s">
        <v>29</v>
      </c>
      <c r="B22" s="16">
        <v>5197.5801220000003</v>
      </c>
      <c r="C22" s="17">
        <v>0.1398562803</v>
      </c>
      <c r="D22" s="17">
        <v>0.20915275010000001</v>
      </c>
      <c r="E22" s="17">
        <v>0.1067529883</v>
      </c>
      <c r="F22" s="17">
        <v>0.37335204579999998</v>
      </c>
      <c r="G22" s="17">
        <v>0.1708859355</v>
      </c>
      <c r="H22" s="16">
        <v>1839.0923359999999</v>
      </c>
      <c r="I22" s="17">
        <v>0.48058286709999998</v>
      </c>
      <c r="J22" s="16">
        <v>1785.7589270999999</v>
      </c>
      <c r="K22" s="17">
        <v>0.47740241420000001</v>
      </c>
      <c r="L22" s="16">
        <v>53.333408870999996</v>
      </c>
      <c r="M22" s="17">
        <v>0.58707375770000003</v>
      </c>
      <c r="N22" s="8"/>
      <c r="O22" s="8"/>
    </row>
    <row r="23" spans="1:15" s="1" customFormat="1" ht="15.5" customHeight="1">
      <c r="A23" s="12" t="s">
        <v>30</v>
      </c>
      <c r="B23" s="13">
        <v>3465.2523970000002</v>
      </c>
      <c r="C23" s="14">
        <v>0.20250093829999999</v>
      </c>
      <c r="D23" s="14">
        <v>0</v>
      </c>
      <c r="E23" s="14">
        <v>0.11694512679999999</v>
      </c>
      <c r="F23" s="14">
        <v>0.45319252069999999</v>
      </c>
      <c r="G23" s="14">
        <v>0.22736141430000001</v>
      </c>
      <c r="H23" s="13">
        <v>1377.1026690000001</v>
      </c>
      <c r="I23" s="14">
        <v>0.51121222310000003</v>
      </c>
      <c r="J23" s="13">
        <v>1306.4751519000001</v>
      </c>
      <c r="K23" s="14">
        <v>0.51570249109999999</v>
      </c>
      <c r="L23" s="13">
        <v>70.627517062999999</v>
      </c>
      <c r="M23" s="14">
        <v>0.4281507799</v>
      </c>
      <c r="N23" s="8"/>
      <c r="O23" s="8"/>
    </row>
    <row r="24" spans="1:15" s="1" customFormat="1" ht="15.5" customHeight="1">
      <c r="A24" s="15" t="s">
        <v>31</v>
      </c>
      <c r="B24" s="16">
        <v>9993.499382</v>
      </c>
      <c r="C24" s="17">
        <v>0.14800741079999999</v>
      </c>
      <c r="D24" s="17">
        <v>0.31320171559999999</v>
      </c>
      <c r="E24" s="17">
        <v>7.9801475900000002E-2</v>
      </c>
      <c r="F24" s="17">
        <v>0.3313808077</v>
      </c>
      <c r="G24" s="17">
        <v>0.12760858999999999</v>
      </c>
      <c r="H24" s="16">
        <v>2302.3864873000002</v>
      </c>
      <c r="I24" s="17">
        <v>0.53765524220000005</v>
      </c>
      <c r="J24" s="16">
        <v>2090.1855497000001</v>
      </c>
      <c r="K24" s="17">
        <v>0.5507678144</v>
      </c>
      <c r="L24" s="16">
        <v>212.2009376</v>
      </c>
      <c r="M24" s="17">
        <v>0.4084960158</v>
      </c>
      <c r="N24" s="8"/>
      <c r="O24" s="8"/>
    </row>
    <row r="25" spans="1:15" s="1" customFormat="1" ht="15.5" customHeight="1">
      <c r="A25" s="12" t="s">
        <v>32</v>
      </c>
      <c r="B25" s="13">
        <v>10655.914409999999</v>
      </c>
      <c r="C25" s="20">
        <v>0.1522739515</v>
      </c>
      <c r="D25" s="20">
        <v>0.26835694539999999</v>
      </c>
      <c r="E25" s="20">
        <v>7.9406809100000003E-2</v>
      </c>
      <c r="F25" s="20">
        <v>0.34739371419999998</v>
      </c>
      <c r="G25" s="20">
        <v>0.1525685799</v>
      </c>
      <c r="H25" s="13">
        <v>3016.9103149000002</v>
      </c>
      <c r="I25" s="20">
        <v>0.55774709150000001</v>
      </c>
      <c r="J25" s="13">
        <v>2697.5849031999996</v>
      </c>
      <c r="K25" s="20">
        <v>0.56384108259999999</v>
      </c>
      <c r="L25" s="13">
        <v>319.32541173000004</v>
      </c>
      <c r="M25" s="20">
        <v>0.50626650870000001</v>
      </c>
      <c r="N25" s="8"/>
      <c r="O25" s="8"/>
    </row>
    <row r="26" spans="1:15" s="1" customFormat="1" ht="15.5" customHeight="1">
      <c r="A26" s="15" t="s">
        <v>33</v>
      </c>
      <c r="B26" s="16">
        <v>2979.6849179999999</v>
      </c>
      <c r="C26" s="17">
        <v>0.1345208852</v>
      </c>
      <c r="D26" s="17">
        <v>6.5699979699999994E-2</v>
      </c>
      <c r="E26" s="17">
        <v>6.8694006700000004E-2</v>
      </c>
      <c r="F26" s="17">
        <v>0.46174878850000001</v>
      </c>
      <c r="G26" s="17">
        <v>0.2693363399</v>
      </c>
      <c r="H26" s="16">
        <v>1484.301755</v>
      </c>
      <c r="I26" s="17">
        <v>0.53171610430000005</v>
      </c>
      <c r="J26" s="16">
        <v>1394.8621760999999</v>
      </c>
      <c r="K26" s="17">
        <v>0.52328223110000005</v>
      </c>
      <c r="L26" s="16">
        <v>89.439578925999996</v>
      </c>
      <c r="M26" s="17">
        <v>0.66324725529999995</v>
      </c>
      <c r="N26" s="8"/>
      <c r="O26" s="8"/>
    </row>
    <row r="27" spans="1:15" s="1" customFormat="1" ht="15.5" customHeight="1">
      <c r="A27" s="12" t="s">
        <v>34</v>
      </c>
      <c r="B27" s="13">
        <v>11750.461934000001</v>
      </c>
      <c r="C27" s="14">
        <v>0.1407470381</v>
      </c>
      <c r="D27" s="14">
        <v>0.22846831910000001</v>
      </c>
      <c r="E27" s="14">
        <v>0.14995749480000001</v>
      </c>
      <c r="F27" s="14">
        <v>0.31329486359999997</v>
      </c>
      <c r="G27" s="14">
        <v>0.16753228440000001</v>
      </c>
      <c r="H27" s="13">
        <v>3251.6493831999996</v>
      </c>
      <c r="I27" s="14">
        <v>0.57660496240000003</v>
      </c>
      <c r="J27" s="13">
        <v>3032.1865527</v>
      </c>
      <c r="K27" s="14">
        <v>0.57817785030000002</v>
      </c>
      <c r="L27" s="13">
        <v>219.46283041999999</v>
      </c>
      <c r="M27" s="14">
        <v>0.55487331250000005</v>
      </c>
      <c r="N27" s="8"/>
      <c r="O27" s="8"/>
    </row>
    <row r="28" spans="1:15" s="1" customFormat="1" ht="15.5" customHeight="1">
      <c r="A28" s="15" t="s">
        <v>35</v>
      </c>
      <c r="B28" s="16">
        <v>16353.259531</v>
      </c>
      <c r="C28" s="17">
        <v>8.4602217399999999E-2</v>
      </c>
      <c r="D28" s="17">
        <v>0.1295237092</v>
      </c>
      <c r="E28" s="17">
        <v>0.1025244011</v>
      </c>
      <c r="F28" s="17">
        <v>0.4115986714</v>
      </c>
      <c r="G28" s="17">
        <v>0.27175100089999998</v>
      </c>
      <c r="H28" s="16">
        <v>7609.1567683000003</v>
      </c>
      <c r="I28" s="17">
        <v>0.54935828750000004</v>
      </c>
      <c r="J28" s="16">
        <v>7565.0764816999999</v>
      </c>
      <c r="K28" s="17">
        <v>0.54696080329999996</v>
      </c>
      <c r="L28" s="16">
        <v>44.080286647000001</v>
      </c>
      <c r="M28" s="17">
        <v>0.96081549529999999</v>
      </c>
      <c r="N28" s="8"/>
      <c r="O28" s="8"/>
    </row>
    <row r="29" spans="1:15" s="1" customFormat="1" ht="15.5" customHeight="1">
      <c r="A29" s="12" t="s">
        <v>36</v>
      </c>
      <c r="B29" s="13">
        <v>18036.650364000001</v>
      </c>
      <c r="C29" s="14">
        <v>0.14194917009999999</v>
      </c>
      <c r="D29" s="14">
        <v>0.2156308203</v>
      </c>
      <c r="E29" s="14">
        <v>9.874318E-2</v>
      </c>
      <c r="F29" s="14">
        <v>0.34584714509999998</v>
      </c>
      <c r="G29" s="14">
        <v>0.19782968440000001</v>
      </c>
      <c r="H29" s="13">
        <v>5711.7765669</v>
      </c>
      <c r="I29" s="14">
        <v>0.6174758266</v>
      </c>
      <c r="J29" s="13">
        <v>5500.5973771000008</v>
      </c>
      <c r="K29" s="14">
        <v>0.62444667539999998</v>
      </c>
      <c r="L29" s="13">
        <v>211.17918982</v>
      </c>
      <c r="M29" s="14">
        <v>0.43590569890000003</v>
      </c>
      <c r="N29" s="8"/>
      <c r="O29" s="8"/>
    </row>
    <row r="30" spans="1:15" s="1" customFormat="1" ht="15.5" customHeight="1">
      <c r="A30" s="15" t="s">
        <v>37</v>
      </c>
      <c r="B30" s="16">
        <v>12765.682486</v>
      </c>
      <c r="C30" s="17">
        <v>0.1520861265</v>
      </c>
      <c r="D30" s="17">
        <v>0.14852465109999999</v>
      </c>
      <c r="E30" s="17">
        <v>9.4167703199999994E-2</v>
      </c>
      <c r="F30" s="17">
        <v>0.38209186020000002</v>
      </c>
      <c r="G30" s="17">
        <v>0.22312965900000001</v>
      </c>
      <c r="H30" s="16">
        <v>5013.8888523999995</v>
      </c>
      <c r="I30" s="17">
        <v>0.5336969305</v>
      </c>
      <c r="J30" s="16">
        <v>4976.2615243</v>
      </c>
      <c r="K30" s="17">
        <v>0.53345612850000002</v>
      </c>
      <c r="L30" s="16">
        <v>37.62732802</v>
      </c>
      <c r="M30" s="17">
        <v>0.56554330460000002</v>
      </c>
      <c r="N30" s="8"/>
      <c r="O30" s="8"/>
    </row>
    <row r="31" spans="1:15" s="1" customFormat="1" ht="15.5" customHeight="1">
      <c r="A31" s="12" t="s">
        <v>38</v>
      </c>
      <c r="B31" s="13">
        <v>5296.7439219999997</v>
      </c>
      <c r="C31" s="14">
        <v>0.2420568632</v>
      </c>
      <c r="D31" s="14">
        <v>0</v>
      </c>
      <c r="E31" s="14">
        <v>8.9670024500000001E-2</v>
      </c>
      <c r="F31" s="14">
        <v>0.42928286970000001</v>
      </c>
      <c r="G31" s="14">
        <v>0.23899024260000001</v>
      </c>
      <c r="H31" s="13">
        <v>2128.7330387000002</v>
      </c>
      <c r="I31" s="14">
        <v>0.59085855129999998</v>
      </c>
      <c r="J31" s="13">
        <v>1892.0419064</v>
      </c>
      <c r="K31" s="14">
        <v>0.60365674820000004</v>
      </c>
      <c r="L31" s="13">
        <v>236.69113222999999</v>
      </c>
      <c r="M31" s="14">
        <v>0.4885533876</v>
      </c>
      <c r="N31" s="8"/>
      <c r="O31" s="8"/>
    </row>
    <row r="32" spans="1:15" s="1" customFormat="1" ht="15.5" customHeight="1">
      <c r="A32" s="15" t="s">
        <v>39</v>
      </c>
      <c r="B32" s="16">
        <v>9884.7533519999997</v>
      </c>
      <c r="C32" s="17">
        <v>0.2453991593</v>
      </c>
      <c r="D32" s="17">
        <v>0</v>
      </c>
      <c r="E32" s="17">
        <v>7.8873279599999999E-2</v>
      </c>
      <c r="F32" s="17">
        <v>0.48753274359999998</v>
      </c>
      <c r="G32" s="17">
        <v>0.1881948175</v>
      </c>
      <c r="H32" s="16">
        <v>3631.6625800000002</v>
      </c>
      <c r="I32" s="17">
        <v>0.45438895839999999</v>
      </c>
      <c r="J32" s="16">
        <v>3549.1839769000003</v>
      </c>
      <c r="K32" s="17">
        <v>0.45492700990000001</v>
      </c>
      <c r="L32" s="16">
        <v>82.478603090000007</v>
      </c>
      <c r="M32" s="17">
        <v>0.43123575720000001</v>
      </c>
      <c r="N32" s="8"/>
      <c r="O32" s="8"/>
    </row>
    <row r="33" spans="1:15" s="1" customFormat="1" ht="15.5" customHeight="1">
      <c r="A33" s="12" t="s">
        <v>40</v>
      </c>
      <c r="B33" s="13">
        <v>1886.80267</v>
      </c>
      <c r="C33" s="14">
        <v>0.20539181889999999</v>
      </c>
      <c r="D33" s="14">
        <v>0.32771477729999998</v>
      </c>
      <c r="E33" s="14">
        <v>6.2483200000000003E-2</v>
      </c>
      <c r="F33" s="14">
        <v>0.22804616059999999</v>
      </c>
      <c r="G33" s="14">
        <v>0.17636404319999999</v>
      </c>
      <c r="H33" s="13">
        <v>533.09413058999996</v>
      </c>
      <c r="I33" s="14">
        <v>0.62772710669999998</v>
      </c>
      <c r="J33" s="13">
        <v>508.21047436999999</v>
      </c>
      <c r="K33" s="14">
        <v>0.63322389180000005</v>
      </c>
      <c r="L33" s="13">
        <v>24.883656212999998</v>
      </c>
      <c r="M33" s="14">
        <v>0.51546370990000001</v>
      </c>
      <c r="N33" s="8"/>
      <c r="O33" s="8"/>
    </row>
    <row r="34" spans="1:15" s="1" customFormat="1" ht="15.5" customHeight="1">
      <c r="A34" s="15" t="s">
        <v>41</v>
      </c>
      <c r="B34" s="16">
        <v>2117.9353249999999</v>
      </c>
      <c r="C34" s="17">
        <v>0.1856119309</v>
      </c>
      <c r="D34" s="17">
        <v>0</v>
      </c>
      <c r="E34" s="17">
        <v>0.1030232584</v>
      </c>
      <c r="F34" s="17">
        <v>0.32556708210000002</v>
      </c>
      <c r="G34" s="17">
        <v>0.3857977286</v>
      </c>
      <c r="H34" s="16">
        <v>1022.9239512</v>
      </c>
      <c r="I34" s="17">
        <v>0.73510316419999999</v>
      </c>
      <c r="J34" s="16">
        <v>1014.7400209</v>
      </c>
      <c r="K34" s="17">
        <v>0.736352436</v>
      </c>
      <c r="L34" s="16">
        <v>8.1839302327999999</v>
      </c>
      <c r="M34" s="17">
        <v>0.58020373479999998</v>
      </c>
      <c r="N34" s="8"/>
      <c r="O34" s="8"/>
    </row>
    <row r="35" spans="1:15" s="1" customFormat="1" ht="15.5" customHeight="1">
      <c r="A35" s="12" t="s">
        <v>42</v>
      </c>
      <c r="B35" s="13">
        <v>3899.4820810000001</v>
      </c>
      <c r="C35" s="14">
        <v>0.1715733908</v>
      </c>
      <c r="D35" s="14">
        <v>0.33998447720000002</v>
      </c>
      <c r="E35" s="14">
        <v>7.9405948800000001E-2</v>
      </c>
      <c r="F35" s="14">
        <v>0.27618772089999999</v>
      </c>
      <c r="G35" s="14">
        <v>0.13284846219999999</v>
      </c>
      <c r="H35" s="13">
        <v>818.04180139999994</v>
      </c>
      <c r="I35" s="14">
        <v>0.59656417880000001</v>
      </c>
      <c r="J35" s="13">
        <v>700.44124323000005</v>
      </c>
      <c r="K35" s="14">
        <v>0.5970138707</v>
      </c>
      <c r="L35" s="13">
        <v>117.60055817</v>
      </c>
      <c r="M35" s="14">
        <v>0.59388576680000005</v>
      </c>
      <c r="N35" s="8"/>
      <c r="O35" s="8"/>
    </row>
    <row r="36" spans="1:15" s="1" customFormat="1" ht="15.5" customHeight="1">
      <c r="A36" s="15" t="s">
        <v>43</v>
      </c>
      <c r="B36" s="16">
        <v>1703.4038370000001</v>
      </c>
      <c r="C36" s="17">
        <v>0.16874952309999999</v>
      </c>
      <c r="D36" s="17">
        <v>0.18814713220000001</v>
      </c>
      <c r="E36" s="17">
        <v>4.3028639899999999E-2</v>
      </c>
      <c r="F36" s="17">
        <v>0.31620363540000002</v>
      </c>
      <c r="G36" s="17">
        <v>0.28387106940000001</v>
      </c>
      <c r="H36" s="16">
        <v>796.4801706799999</v>
      </c>
      <c r="I36" s="17">
        <v>0.57149725210000002</v>
      </c>
      <c r="J36" s="16">
        <v>761.63616870999999</v>
      </c>
      <c r="K36" s="17">
        <v>0.57901811280000004</v>
      </c>
      <c r="L36" s="16">
        <v>34.844001970000001</v>
      </c>
      <c r="M36" s="17">
        <v>0.40710282990000002</v>
      </c>
      <c r="N36" s="8"/>
      <c r="O36" s="8"/>
    </row>
    <row r="37" spans="1:15" s="1" customFormat="1" ht="15.5" customHeight="1">
      <c r="A37" s="12" t="s">
        <v>44</v>
      </c>
      <c r="B37" s="13">
        <v>14998.319818</v>
      </c>
      <c r="C37" s="14">
        <v>0.1115855545</v>
      </c>
      <c r="D37" s="14">
        <v>0.24246821969999999</v>
      </c>
      <c r="E37" s="14">
        <v>5.54089605E-2</v>
      </c>
      <c r="F37" s="14">
        <v>0.35098198450000001</v>
      </c>
      <c r="G37" s="14">
        <v>0.23955528079999999</v>
      </c>
      <c r="H37" s="13">
        <v>5944.2505323000005</v>
      </c>
      <c r="I37" s="14">
        <v>0.55656321090000005</v>
      </c>
      <c r="J37" s="13">
        <v>5926.6455758000002</v>
      </c>
      <c r="K37" s="14">
        <v>0.5572738921</v>
      </c>
      <c r="L37" s="13">
        <v>17.604956509000001</v>
      </c>
      <c r="M37" s="14">
        <v>0.31731492839999997</v>
      </c>
      <c r="N37" s="8"/>
      <c r="O37" s="8"/>
    </row>
    <row r="38" spans="1:15" s="1" customFormat="1" ht="15.5" customHeight="1">
      <c r="A38" s="15" t="s">
        <v>45</v>
      </c>
      <c r="B38" s="16">
        <v>5165.2729669999999</v>
      </c>
      <c r="C38" s="17">
        <v>0.21030286819999999</v>
      </c>
      <c r="D38" s="17">
        <v>0.28650664390000002</v>
      </c>
      <c r="E38" s="17">
        <v>0.1084587529</v>
      </c>
      <c r="F38" s="17">
        <v>0.27239227269999999</v>
      </c>
      <c r="G38" s="17">
        <v>0.1223394622</v>
      </c>
      <c r="H38" s="16">
        <v>1170.8394454000002</v>
      </c>
      <c r="I38" s="17">
        <v>0.54142141389999998</v>
      </c>
      <c r="J38" s="16">
        <v>1062.3349231</v>
      </c>
      <c r="K38" s="17">
        <v>0.53575209749999997</v>
      </c>
      <c r="L38" s="16">
        <v>108.50452224999999</v>
      </c>
      <c r="M38" s="17">
        <v>0.59692797490000005</v>
      </c>
      <c r="N38" s="8"/>
      <c r="O38" s="8"/>
    </row>
    <row r="39" spans="1:15" s="1" customFormat="1" ht="15.5" customHeight="1">
      <c r="A39" s="12" t="s">
        <v>46</v>
      </c>
      <c r="B39" s="13">
        <v>54734.799894000003</v>
      </c>
      <c r="C39" s="14">
        <v>7.7847495500000002E-2</v>
      </c>
      <c r="D39" s="14">
        <v>0.20283516190000001</v>
      </c>
      <c r="E39" s="14">
        <v>7.2634772700000003E-2</v>
      </c>
      <c r="F39" s="14">
        <v>0.31244567499999998</v>
      </c>
      <c r="G39" s="14">
        <v>0.33423689490000003</v>
      </c>
      <c r="H39" s="13">
        <v>25498.401784000001</v>
      </c>
      <c r="I39" s="14">
        <v>0.69050389619999997</v>
      </c>
      <c r="J39" s="13">
        <v>25011.64141</v>
      </c>
      <c r="K39" s="14">
        <v>0.68959089500000004</v>
      </c>
      <c r="L39" s="13">
        <v>486.76037411999999</v>
      </c>
      <c r="M39" s="14">
        <v>0.737417451</v>
      </c>
      <c r="N39" s="8"/>
      <c r="O39" s="8"/>
    </row>
    <row r="40" spans="1:15" s="1" customFormat="1" ht="15.5" customHeight="1">
      <c r="A40" s="15" t="s">
        <v>47</v>
      </c>
      <c r="B40" s="16">
        <v>13306.217388999999</v>
      </c>
      <c r="C40" s="17">
        <v>0.2328676895</v>
      </c>
      <c r="D40" s="17">
        <v>0</v>
      </c>
      <c r="E40" s="17">
        <v>0.12866123860000001</v>
      </c>
      <c r="F40" s="17">
        <v>0.46246466359999999</v>
      </c>
      <c r="G40" s="17">
        <v>0.1760064083</v>
      </c>
      <c r="H40" s="16">
        <v>3991.8492999999999</v>
      </c>
      <c r="I40" s="17">
        <v>0.57834230939999998</v>
      </c>
      <c r="J40" s="16">
        <v>3803.1936461</v>
      </c>
      <c r="K40" s="17">
        <v>0.57965770530000005</v>
      </c>
      <c r="L40" s="16">
        <v>188.65565394999999</v>
      </c>
      <c r="M40" s="17">
        <v>0.55182465589999996</v>
      </c>
      <c r="N40" s="8"/>
      <c r="O40" s="8"/>
    </row>
    <row r="41" spans="1:15" s="1" customFormat="1" ht="15.5" customHeight="1">
      <c r="A41" s="12" t="s">
        <v>48</v>
      </c>
      <c r="B41" s="13">
        <v>1172.2345350000001</v>
      </c>
      <c r="C41" s="14">
        <v>0.1495647974</v>
      </c>
      <c r="D41" s="14">
        <v>1.15901398E-2</v>
      </c>
      <c r="E41" s="14">
        <v>5.2650686100000003E-2</v>
      </c>
      <c r="F41" s="14">
        <v>0.3725130116</v>
      </c>
      <c r="G41" s="14">
        <v>0.41368136509999998</v>
      </c>
      <c r="H41" s="13">
        <v>753.65321503999996</v>
      </c>
      <c r="I41" s="14">
        <v>0.64222164709999996</v>
      </c>
      <c r="J41" s="13">
        <v>745.75948072000006</v>
      </c>
      <c r="K41" s="14">
        <v>0.64259901659999996</v>
      </c>
      <c r="L41" s="13">
        <v>7.8937343170999998</v>
      </c>
      <c r="M41" s="14">
        <v>0.60656971479999999</v>
      </c>
      <c r="N41" s="8"/>
      <c r="O41" s="8"/>
    </row>
    <row r="42" spans="1:15" s="1" customFormat="1" ht="15.5" customHeight="1">
      <c r="A42" s="15" t="s">
        <v>49</v>
      </c>
      <c r="B42" s="16">
        <v>22241.765694000002</v>
      </c>
      <c r="C42" s="17">
        <v>0.13147797510000001</v>
      </c>
      <c r="D42" s="17">
        <v>0.18280925940000001</v>
      </c>
      <c r="E42" s="17">
        <v>9.8996497399999994E-2</v>
      </c>
      <c r="F42" s="17">
        <v>0.3776176819</v>
      </c>
      <c r="G42" s="17">
        <v>0.20909858619999999</v>
      </c>
      <c r="H42" s="16">
        <v>7446.5788327999999</v>
      </c>
      <c r="I42" s="17">
        <v>0.52989311559999996</v>
      </c>
      <c r="J42" s="16">
        <v>7167.0572359999996</v>
      </c>
      <c r="K42" s="17">
        <v>0.53232932089999996</v>
      </c>
      <c r="L42" s="16">
        <v>279.52159682000001</v>
      </c>
      <c r="M42" s="17">
        <v>0.46742773479999999</v>
      </c>
      <c r="N42" s="8"/>
      <c r="O42" s="8"/>
    </row>
    <row r="43" spans="1:15" s="1" customFormat="1" ht="15.5" customHeight="1">
      <c r="A43" s="12" t="s">
        <v>50</v>
      </c>
      <c r="B43" s="13">
        <v>5032.568362</v>
      </c>
      <c r="C43" s="14">
        <v>0.32392018700000003</v>
      </c>
      <c r="D43" s="14">
        <v>0</v>
      </c>
      <c r="E43" s="14">
        <v>0.1306442676</v>
      </c>
      <c r="F43" s="14">
        <v>0.37050158329999999</v>
      </c>
      <c r="G43" s="14">
        <v>0.174933962</v>
      </c>
      <c r="H43" s="13">
        <v>1473.6990632</v>
      </c>
      <c r="I43" s="14">
        <v>0.53972812690000005</v>
      </c>
      <c r="J43" s="13">
        <v>1434.3602959</v>
      </c>
      <c r="K43" s="14">
        <v>0.5409949758</v>
      </c>
      <c r="L43" s="13">
        <v>39.338767281000003</v>
      </c>
      <c r="M43" s="14">
        <v>0.4935365988</v>
      </c>
      <c r="N43" s="8"/>
      <c r="O43" s="8"/>
    </row>
    <row r="44" spans="1:15" s="1" customFormat="1" ht="15.5" customHeight="1">
      <c r="A44" s="15" t="s">
        <v>51</v>
      </c>
      <c r="B44" s="16">
        <v>9456.7023219999992</v>
      </c>
      <c r="C44" s="17">
        <v>0.13883410230000001</v>
      </c>
      <c r="D44" s="17">
        <v>0.39545929699999999</v>
      </c>
      <c r="E44" s="17">
        <v>9.9680257699999997E-2</v>
      </c>
      <c r="F44" s="17">
        <v>0.15560728709999999</v>
      </c>
      <c r="G44" s="17">
        <v>0.21041905590000001</v>
      </c>
      <c r="H44" s="16">
        <v>2917.4298625000001</v>
      </c>
      <c r="I44" s="17">
        <v>0.67278281090000003</v>
      </c>
      <c r="J44" s="16">
        <v>2716.6948153000003</v>
      </c>
      <c r="K44" s="17">
        <v>0.68441518430000003</v>
      </c>
      <c r="L44" s="16">
        <v>200.73504725999999</v>
      </c>
      <c r="M44" s="17">
        <v>0.51535335869999999</v>
      </c>
      <c r="N44" s="8"/>
      <c r="O44" s="8"/>
    </row>
    <row r="45" spans="1:15" s="1" customFormat="1" ht="15.5" customHeight="1">
      <c r="A45" s="12" t="s">
        <v>52</v>
      </c>
      <c r="B45" s="13">
        <v>31195.592670999999</v>
      </c>
      <c r="C45" s="14">
        <v>0.11715383560000001</v>
      </c>
      <c r="D45" s="14">
        <v>0.16699501759999999</v>
      </c>
      <c r="E45" s="14">
        <v>5.1752961E-2</v>
      </c>
      <c r="F45" s="14">
        <v>0.39426697040000003</v>
      </c>
      <c r="G45" s="14">
        <v>0.26983121539999999</v>
      </c>
      <c r="H45" s="13">
        <v>12198.472024999999</v>
      </c>
      <c r="I45" s="14">
        <v>0.68583647309999995</v>
      </c>
      <c r="J45" s="13">
        <v>11939.61983</v>
      </c>
      <c r="K45" s="14">
        <v>0.68905118909999996</v>
      </c>
      <c r="L45" s="13">
        <v>258.85219581000001</v>
      </c>
      <c r="M45" s="14">
        <v>0.53755692109999997</v>
      </c>
      <c r="N45" s="8"/>
      <c r="O45" s="8"/>
    </row>
    <row r="46" spans="1:15" s="1" customFormat="1" ht="15.5" customHeight="1">
      <c r="A46" s="15" t="s">
        <v>53</v>
      </c>
      <c r="B46" s="16">
        <v>2405.0413789999998</v>
      </c>
      <c r="C46" s="17">
        <v>0.1114815525</v>
      </c>
      <c r="D46" s="17">
        <v>0.2131760952</v>
      </c>
      <c r="E46" s="17">
        <v>0.15565019350000001</v>
      </c>
      <c r="F46" s="17">
        <v>0.32554583929999997</v>
      </c>
      <c r="G46" s="17">
        <v>0.1941463195</v>
      </c>
      <c r="H46" s="16">
        <v>758.78768402000003</v>
      </c>
      <c r="I46" s="17">
        <v>0.58108460539999995</v>
      </c>
      <c r="J46" s="16">
        <v>740.79256174</v>
      </c>
      <c r="K46" s="17">
        <v>0.58286422490000001</v>
      </c>
      <c r="L46" s="16">
        <v>17.995122282000001</v>
      </c>
      <c r="M46" s="17">
        <v>0.50782426049999996</v>
      </c>
      <c r="N46" s="8"/>
      <c r="O46" s="8"/>
    </row>
    <row r="47" spans="1:15" s="1" customFormat="1" ht="15.5" customHeight="1">
      <c r="A47" s="12" t="s">
        <v>54</v>
      </c>
      <c r="B47" s="13">
        <v>5953.5487679999997</v>
      </c>
      <c r="C47" s="14">
        <v>0.2364665098</v>
      </c>
      <c r="D47" s="14">
        <v>0</v>
      </c>
      <c r="E47" s="14">
        <v>0.1650649682</v>
      </c>
      <c r="F47" s="14">
        <v>0.40123127269999997</v>
      </c>
      <c r="G47" s="14">
        <v>0.19723724919999999</v>
      </c>
      <c r="H47" s="13">
        <v>2060.5310119999999</v>
      </c>
      <c r="I47" s="14">
        <v>0.56016465360000001</v>
      </c>
      <c r="J47" s="13">
        <v>2035.5839358000001</v>
      </c>
      <c r="K47" s="14">
        <v>0.55943511540000002</v>
      </c>
      <c r="L47" s="13">
        <v>24.947076193000001</v>
      </c>
      <c r="M47" s="14">
        <v>0.6196921192</v>
      </c>
      <c r="N47" s="8"/>
      <c r="O47" s="8"/>
    </row>
    <row r="48" spans="1:15" s="1" customFormat="1" ht="15.5" customHeight="1">
      <c r="A48" s="15" t="s">
        <v>55</v>
      </c>
      <c r="B48" s="16">
        <v>904.90686700000003</v>
      </c>
      <c r="C48" s="17">
        <v>0.2089278671</v>
      </c>
      <c r="D48" s="17">
        <v>0</v>
      </c>
      <c r="E48" s="17">
        <v>0.1075114943</v>
      </c>
      <c r="F48" s="17">
        <v>0.45785324199999999</v>
      </c>
      <c r="G48" s="17">
        <v>0.2257073966</v>
      </c>
      <c r="H48" s="16">
        <v>377.71578719000001</v>
      </c>
      <c r="I48" s="17">
        <v>0.53655342719999999</v>
      </c>
      <c r="J48" s="16">
        <v>355.12126739000001</v>
      </c>
      <c r="K48" s="17">
        <v>0.53983346290000001</v>
      </c>
      <c r="L48" s="16">
        <v>22.594519804000001</v>
      </c>
      <c r="M48" s="17">
        <v>0.4850006416</v>
      </c>
      <c r="N48" s="8"/>
      <c r="O48" s="8"/>
    </row>
    <row r="49" spans="1:15" s="1" customFormat="1" ht="15.5" customHeight="1">
      <c r="A49" s="12" t="s">
        <v>56</v>
      </c>
      <c r="B49" s="13">
        <v>9636.1354009999995</v>
      </c>
      <c r="C49" s="14">
        <v>0.28397771259999999</v>
      </c>
      <c r="D49" s="14">
        <v>0</v>
      </c>
      <c r="E49" s="14">
        <v>0.150611935</v>
      </c>
      <c r="F49" s="14">
        <v>0.36123955250000001</v>
      </c>
      <c r="G49" s="14">
        <v>0.20417079990000001</v>
      </c>
      <c r="H49" s="13">
        <v>3361.2342463</v>
      </c>
      <c r="I49" s="14">
        <v>0.57161153090000005</v>
      </c>
      <c r="J49" s="13">
        <v>3113.3051508000003</v>
      </c>
      <c r="K49" s="14">
        <v>0.57445277500000003</v>
      </c>
      <c r="L49" s="13">
        <v>247.92909553000001</v>
      </c>
      <c r="M49" s="14">
        <v>0.5359333476</v>
      </c>
      <c r="N49" s="8"/>
      <c r="O49" s="8"/>
    </row>
    <row r="50" spans="1:15" s="1" customFormat="1" ht="15.5" customHeight="1">
      <c r="A50" s="21" t="s">
        <v>57</v>
      </c>
      <c r="B50" s="16">
        <v>32695.599821</v>
      </c>
      <c r="C50" s="17">
        <v>0.27341822989999998</v>
      </c>
      <c r="D50" s="17">
        <v>3.1189000000000002E-5</v>
      </c>
      <c r="E50" s="17">
        <v>6.5057394300000002E-2</v>
      </c>
      <c r="F50" s="17">
        <v>0.43589167439999998</v>
      </c>
      <c r="G50" s="17">
        <v>0.22560151240000001</v>
      </c>
      <c r="H50" s="16">
        <v>10705.253342</v>
      </c>
      <c r="I50" s="17">
        <v>0.65005539160000003</v>
      </c>
      <c r="J50" s="16">
        <v>9202.6964028999992</v>
      </c>
      <c r="K50" s="17">
        <v>0.65307693639999997</v>
      </c>
      <c r="L50" s="16">
        <v>1502.5569387</v>
      </c>
      <c r="M50" s="17">
        <v>0.63154936490000002</v>
      </c>
      <c r="N50" s="8"/>
      <c r="O50" s="8"/>
    </row>
    <row r="51" spans="1:15" s="1" customFormat="1" ht="15.5" customHeight="1">
      <c r="A51" s="12" t="s">
        <v>58</v>
      </c>
      <c r="B51" s="13">
        <v>2725.1035550000001</v>
      </c>
      <c r="C51" s="14">
        <v>0.39950871440000002</v>
      </c>
      <c r="D51" s="14">
        <v>0.15746944530000001</v>
      </c>
      <c r="E51" s="14">
        <v>0.1128049596</v>
      </c>
      <c r="F51" s="14">
        <v>0.1179164181</v>
      </c>
      <c r="G51" s="14">
        <v>0.2123004627</v>
      </c>
      <c r="H51" s="13">
        <v>764.84889412999996</v>
      </c>
      <c r="I51" s="14">
        <v>0.74011327950000005</v>
      </c>
      <c r="J51" s="13">
        <v>692.86606108000001</v>
      </c>
      <c r="K51" s="14">
        <v>0.75431050990000004</v>
      </c>
      <c r="L51" s="13">
        <v>71.982833045000007</v>
      </c>
      <c r="M51" s="14">
        <v>0.60345876570000001</v>
      </c>
      <c r="N51" s="8"/>
      <c r="O51" s="8"/>
    </row>
    <row r="52" spans="1:15" s="1" customFormat="1" ht="15.5" customHeight="1">
      <c r="A52" s="15" t="s">
        <v>59</v>
      </c>
      <c r="B52" s="16">
        <v>1477.161607</v>
      </c>
      <c r="C52" s="22">
        <v>12</v>
      </c>
      <c r="D52" s="22">
        <v>12</v>
      </c>
      <c r="E52" s="22">
        <v>12</v>
      </c>
      <c r="F52" s="22">
        <v>12</v>
      </c>
      <c r="G52" s="22">
        <v>12</v>
      </c>
      <c r="H52" s="23">
        <v>12</v>
      </c>
      <c r="I52" s="22">
        <v>12</v>
      </c>
      <c r="J52" s="23">
        <v>12</v>
      </c>
      <c r="K52" s="22">
        <v>12</v>
      </c>
      <c r="L52" s="23">
        <v>12</v>
      </c>
      <c r="M52" s="22">
        <v>12</v>
      </c>
      <c r="N52" s="8"/>
      <c r="O52" s="8"/>
    </row>
    <row r="53" spans="1:15" s="1" customFormat="1" ht="15.5" customHeight="1">
      <c r="A53" s="12" t="s">
        <v>60</v>
      </c>
      <c r="B53" s="13">
        <v>11268.256155999999</v>
      </c>
      <c r="C53" s="14">
        <v>0.1820088788</v>
      </c>
      <c r="D53" s="14">
        <v>0</v>
      </c>
      <c r="E53" s="14">
        <v>0.1319694357</v>
      </c>
      <c r="F53" s="14">
        <v>0.47570082419999998</v>
      </c>
      <c r="G53" s="14">
        <v>0.21032086129999999</v>
      </c>
      <c r="H53" s="13">
        <v>4429.7378134000001</v>
      </c>
      <c r="I53" s="14">
        <v>0.46138812759999998</v>
      </c>
      <c r="J53" s="13">
        <v>4208.9689404000001</v>
      </c>
      <c r="K53" s="14">
        <v>0.4616184633</v>
      </c>
      <c r="L53" s="13">
        <v>220.76887300999999</v>
      </c>
      <c r="M53" s="14">
        <v>0.45699676620000002</v>
      </c>
      <c r="N53" s="8"/>
      <c r="O53" s="8"/>
    </row>
    <row r="54" spans="1:15" s="1" customFormat="1" ht="15.5" customHeight="1">
      <c r="A54" s="15" t="s">
        <v>61</v>
      </c>
      <c r="B54" s="16">
        <v>14718.575594</v>
      </c>
      <c r="C54" s="17">
        <v>0.1748783163</v>
      </c>
      <c r="D54" s="17">
        <v>0.3521955651</v>
      </c>
      <c r="E54" s="17">
        <v>2.9780057499999998E-2</v>
      </c>
      <c r="F54" s="17">
        <v>0.2790635621</v>
      </c>
      <c r="G54" s="17">
        <v>0.16408249899999999</v>
      </c>
      <c r="H54" s="16">
        <v>3794.7638151000001</v>
      </c>
      <c r="I54" s="17">
        <v>0.57575319079999998</v>
      </c>
      <c r="J54" s="16">
        <v>3610.3148987</v>
      </c>
      <c r="K54" s="17">
        <v>0.57865677849999997</v>
      </c>
      <c r="L54" s="16">
        <v>184.44891638999999</v>
      </c>
      <c r="M54" s="17">
        <v>0.51891975410000002</v>
      </c>
      <c r="N54" s="8"/>
      <c r="O54" s="8"/>
    </row>
    <row r="55" spans="1:15" s="1" customFormat="1" ht="15.5" customHeight="1">
      <c r="A55" s="12" t="s">
        <v>62</v>
      </c>
      <c r="B55" s="13">
        <v>3878.2070279999998</v>
      </c>
      <c r="C55" s="14">
        <v>0.12599482209999999</v>
      </c>
      <c r="D55" s="14">
        <v>0.23505990979999999</v>
      </c>
      <c r="E55" s="14">
        <v>6.6759053200000001E-2</v>
      </c>
      <c r="F55" s="14">
        <v>0.3189662956</v>
      </c>
      <c r="G55" s="14">
        <v>0.25321991929999998</v>
      </c>
      <c r="H55" s="13">
        <v>1336.0556334</v>
      </c>
      <c r="I55" s="14">
        <v>0.62136675389999996</v>
      </c>
      <c r="J55" s="13">
        <v>1074.9647011</v>
      </c>
      <c r="K55" s="14">
        <v>0.61814288319999999</v>
      </c>
      <c r="L55" s="13">
        <v>261.09093230000002</v>
      </c>
      <c r="M55" s="14">
        <v>0.63464008829999996</v>
      </c>
      <c r="N55" s="24"/>
      <c r="O55" s="24"/>
    </row>
    <row r="56" spans="1:15" s="1" customFormat="1" ht="15.5" customHeight="1">
      <c r="A56" s="15" t="s">
        <v>63</v>
      </c>
      <c r="B56" s="16">
        <v>9153.3623459999999</v>
      </c>
      <c r="C56" s="17">
        <v>0.1384858632</v>
      </c>
      <c r="D56" s="17">
        <v>0</v>
      </c>
      <c r="E56" s="17">
        <v>0.21710331669999999</v>
      </c>
      <c r="F56" s="17">
        <v>0.43274809079999998</v>
      </c>
      <c r="G56" s="17">
        <v>0.21166272929999999</v>
      </c>
      <c r="H56" s="16">
        <v>3552.4892723000003</v>
      </c>
      <c r="I56" s="17">
        <v>0.52144283410000003</v>
      </c>
      <c r="J56" s="16">
        <v>3446.1737119999998</v>
      </c>
      <c r="K56" s="17">
        <v>0.52387814320000003</v>
      </c>
      <c r="L56" s="16">
        <v>106.31556031000001</v>
      </c>
      <c r="M56" s="17">
        <v>0.44250332510000001</v>
      </c>
      <c r="N56" s="8"/>
      <c r="O56" s="8"/>
    </row>
    <row r="57" spans="1:15" s="1" customFormat="1" ht="15.5" customHeight="1">
      <c r="A57" s="12" t="s">
        <v>64</v>
      </c>
      <c r="B57" s="13">
        <v>593.17346899999995</v>
      </c>
      <c r="C57" s="14">
        <v>0.2222720618</v>
      </c>
      <c r="D57" s="14">
        <v>0</v>
      </c>
      <c r="E57" s="14">
        <v>0.1159732386</v>
      </c>
      <c r="F57" s="14">
        <v>0.41815918000000002</v>
      </c>
      <c r="G57" s="14">
        <v>0.2435955196</v>
      </c>
      <c r="H57" s="13">
        <v>211.26558671000001</v>
      </c>
      <c r="I57" s="14">
        <v>0.47641280889999998</v>
      </c>
      <c r="J57" s="13">
        <v>203.8007284</v>
      </c>
      <c r="K57" s="14">
        <v>0.47472959790000002</v>
      </c>
      <c r="L57" s="13">
        <v>7.4648583164</v>
      </c>
      <c r="M57" s="14">
        <v>0.52236674620000001</v>
      </c>
      <c r="N57" s="8"/>
      <c r="O57" s="8"/>
    </row>
    <row r="58" spans="1:15" s="1" customFormat="1" ht="13.15">
      <c r="A58" s="25"/>
      <c r="B58" s="26"/>
      <c r="C58" s="27"/>
      <c r="D58" s="27"/>
      <c r="E58" s="27"/>
      <c r="F58" s="26"/>
      <c r="G58" s="27"/>
      <c r="H58" s="27"/>
      <c r="I58" s="26"/>
      <c r="J58" s="27"/>
      <c r="K58" s="27"/>
      <c r="L58" s="26"/>
      <c r="M58" s="27"/>
      <c r="N58" s="8"/>
      <c r="O58" s="8"/>
    </row>
    <row r="59" spans="1:15" s="29" customFormat="1" ht="62" customHeight="1">
      <c r="A59" s="39" t="s">
        <v>65</v>
      </c>
      <c r="B59" s="39"/>
      <c r="C59" s="39"/>
      <c r="D59" s="39"/>
      <c r="E59" s="39"/>
      <c r="F59" s="39"/>
      <c r="G59" s="39"/>
      <c r="H59" s="39"/>
      <c r="I59" s="39"/>
      <c r="J59" s="39"/>
      <c r="K59" s="39"/>
      <c r="L59" s="39"/>
      <c r="M59" s="39"/>
      <c r="N59" s="28"/>
      <c r="O59" s="28"/>
    </row>
    <row r="60" spans="1:15" s="29" customFormat="1" ht="16.5" customHeight="1">
      <c r="A60" s="39" t="s">
        <v>66</v>
      </c>
      <c r="B60" s="32"/>
      <c r="C60" s="32"/>
      <c r="D60" s="32"/>
      <c r="E60" s="32"/>
      <c r="F60" s="32"/>
      <c r="G60" s="32"/>
      <c r="H60" s="32"/>
      <c r="I60" s="32"/>
      <c r="J60" s="32"/>
      <c r="K60" s="32"/>
      <c r="L60" s="32"/>
      <c r="M60" s="32"/>
      <c r="N60" s="28"/>
      <c r="O60" s="28"/>
    </row>
    <row r="61" spans="1:15" s="29" customFormat="1" ht="26" customHeight="1">
      <c r="A61" s="31" t="s">
        <v>67</v>
      </c>
      <c r="B61" s="31"/>
      <c r="C61" s="31"/>
      <c r="D61" s="31"/>
      <c r="E61" s="31"/>
      <c r="F61" s="31"/>
      <c r="G61" s="31"/>
      <c r="H61" s="31"/>
      <c r="I61" s="31"/>
      <c r="J61" s="31"/>
      <c r="K61" s="31"/>
      <c r="L61" s="31"/>
      <c r="M61" s="31"/>
      <c r="N61" s="28"/>
      <c r="O61" s="28"/>
    </row>
    <row r="62" spans="1:15" s="29" customFormat="1" ht="16.5" customHeight="1">
      <c r="A62" s="31" t="s">
        <v>68</v>
      </c>
      <c r="B62" s="31"/>
      <c r="C62" s="31"/>
      <c r="D62" s="31"/>
      <c r="E62" s="31"/>
      <c r="F62" s="31"/>
      <c r="G62" s="31"/>
      <c r="H62" s="31"/>
      <c r="I62" s="31"/>
      <c r="J62" s="31"/>
      <c r="K62" s="31"/>
      <c r="L62" s="31"/>
      <c r="M62" s="31"/>
    </row>
    <row r="63" spans="1:15" s="29" customFormat="1" ht="50.25" customHeight="1">
      <c r="A63" s="31" t="s">
        <v>69</v>
      </c>
      <c r="B63" s="32"/>
      <c r="C63" s="32"/>
      <c r="D63" s="32"/>
      <c r="E63" s="32"/>
      <c r="F63" s="32"/>
      <c r="G63" s="32"/>
      <c r="H63" s="32"/>
      <c r="I63" s="32"/>
      <c r="J63" s="32"/>
      <c r="K63" s="32"/>
      <c r="L63" s="32"/>
      <c r="M63" s="32"/>
    </row>
    <row r="64" spans="1:15" s="29" customFormat="1" ht="16.5" customHeight="1">
      <c r="A64" s="31" t="s">
        <v>70</v>
      </c>
      <c r="B64" s="32"/>
      <c r="C64" s="32"/>
      <c r="D64" s="32"/>
      <c r="E64" s="32"/>
      <c r="F64" s="32"/>
      <c r="G64" s="32"/>
      <c r="H64" s="32"/>
      <c r="I64" s="32"/>
      <c r="J64" s="32"/>
      <c r="K64" s="32"/>
      <c r="L64" s="32"/>
      <c r="M64" s="32"/>
    </row>
    <row r="65" spans="1:13" s="29" customFormat="1" ht="61.15" customHeight="1">
      <c r="A65" s="31" t="s">
        <v>71</v>
      </c>
      <c r="B65" s="32"/>
      <c r="C65" s="32"/>
      <c r="D65" s="32"/>
      <c r="E65" s="32"/>
      <c r="F65" s="32"/>
      <c r="G65" s="32"/>
      <c r="H65" s="32"/>
      <c r="I65" s="32"/>
      <c r="J65" s="32"/>
      <c r="K65" s="32"/>
      <c r="L65" s="32"/>
      <c r="M65" s="32"/>
    </row>
    <row r="66" spans="1:13" s="29" customFormat="1" ht="86.25" customHeight="1">
      <c r="A66" s="43" t="s">
        <v>72</v>
      </c>
      <c r="B66" s="43"/>
      <c r="C66" s="43"/>
      <c r="D66" s="43"/>
      <c r="E66" s="43"/>
      <c r="F66" s="43"/>
      <c r="G66" s="43"/>
      <c r="H66" s="43"/>
      <c r="I66" s="43"/>
      <c r="J66" s="43"/>
      <c r="K66" s="43"/>
      <c r="L66" s="43"/>
      <c r="M66" s="43"/>
    </row>
    <row r="67" spans="1:13" s="29" customFormat="1" ht="16.5" customHeight="1">
      <c r="A67" s="40" t="s">
        <v>73</v>
      </c>
      <c r="B67" s="41"/>
      <c r="C67" s="41"/>
      <c r="D67" s="41"/>
      <c r="E67" s="41"/>
      <c r="F67" s="41"/>
      <c r="G67" s="41"/>
      <c r="H67" s="41"/>
      <c r="I67" s="41"/>
      <c r="J67" s="41"/>
      <c r="K67" s="41"/>
      <c r="L67" s="41"/>
      <c r="M67" s="41"/>
    </row>
    <row r="68" spans="1:13" s="29" customFormat="1" ht="50.65" customHeight="1">
      <c r="A68" s="40" t="s">
        <v>74</v>
      </c>
      <c r="B68" s="41"/>
      <c r="C68" s="41"/>
      <c r="D68" s="41"/>
      <c r="E68" s="41"/>
      <c r="F68" s="41"/>
      <c r="G68" s="41"/>
      <c r="H68" s="41"/>
      <c r="I68" s="41"/>
      <c r="J68" s="41"/>
      <c r="K68" s="41"/>
      <c r="L68" s="41"/>
      <c r="M68" s="41"/>
    </row>
    <row r="69" spans="1:13" s="29" customFormat="1" ht="28.25" customHeight="1">
      <c r="A69" s="40" t="s">
        <v>79</v>
      </c>
      <c r="B69" s="41"/>
      <c r="C69" s="41"/>
      <c r="D69" s="41"/>
      <c r="E69" s="41"/>
      <c r="F69" s="41"/>
      <c r="G69" s="41"/>
      <c r="H69" s="41"/>
      <c r="I69" s="41"/>
      <c r="J69" s="41"/>
      <c r="K69" s="41"/>
      <c r="L69" s="41"/>
      <c r="M69" s="41"/>
    </row>
    <row r="70" spans="1:13" s="29" customFormat="1" ht="16.5" customHeight="1">
      <c r="A70" s="43" t="s">
        <v>75</v>
      </c>
      <c r="B70" s="41"/>
      <c r="C70" s="41"/>
      <c r="D70" s="41"/>
      <c r="E70" s="41"/>
      <c r="F70" s="41"/>
      <c r="G70" s="41"/>
      <c r="H70" s="41"/>
      <c r="I70" s="41"/>
      <c r="J70" s="41"/>
      <c r="K70" s="41"/>
      <c r="L70" s="41"/>
      <c r="M70" s="41"/>
    </row>
    <row r="71" spans="1:13" s="29" customFormat="1" ht="41.25" customHeight="1">
      <c r="A71" s="40" t="s">
        <v>76</v>
      </c>
      <c r="B71" s="41"/>
      <c r="C71" s="41"/>
      <c r="D71" s="41"/>
      <c r="E71" s="41"/>
      <c r="F71" s="41"/>
      <c r="G71" s="41"/>
      <c r="H71" s="41"/>
      <c r="I71" s="41"/>
      <c r="J71" s="41"/>
      <c r="K71" s="41"/>
      <c r="L71" s="41"/>
      <c r="M71" s="41"/>
    </row>
    <row r="72" spans="1:13" s="29" customFormat="1" ht="16.5" customHeight="1">
      <c r="A72" s="42" t="s">
        <v>77</v>
      </c>
      <c r="B72" s="42"/>
      <c r="C72" s="42"/>
      <c r="D72" s="42"/>
      <c r="E72" s="42"/>
      <c r="F72" s="42"/>
      <c r="G72" s="42"/>
      <c r="H72" s="42"/>
      <c r="I72" s="42"/>
      <c r="J72" s="42"/>
      <c r="K72" s="42"/>
      <c r="L72" s="42"/>
      <c r="M72" s="42"/>
    </row>
    <row r="73" spans="1:13" s="29" customFormat="1" ht="16.5" customHeight="1">
      <c r="A73" s="39" t="s">
        <v>78</v>
      </c>
      <c r="B73" s="39"/>
      <c r="C73" s="39"/>
      <c r="D73" s="39"/>
      <c r="E73" s="39"/>
      <c r="F73" s="39"/>
      <c r="G73" s="39"/>
      <c r="H73" s="39"/>
      <c r="I73" s="39"/>
      <c r="J73" s="39"/>
      <c r="K73" s="39"/>
      <c r="L73" s="39"/>
      <c r="M73" s="39"/>
    </row>
  </sheetData>
  <mergeCells count="23">
    <mergeCell ref="A71:M71"/>
    <mergeCell ref="A72:M72"/>
    <mergeCell ref="A73:M73"/>
    <mergeCell ref="A65:M65"/>
    <mergeCell ref="A66:M66"/>
    <mergeCell ref="A67:M67"/>
    <mergeCell ref="A68:M68"/>
    <mergeCell ref="A69:M69"/>
    <mergeCell ref="A70:M70"/>
    <mergeCell ref="A64:M64"/>
    <mergeCell ref="A1:M1"/>
    <mergeCell ref="A3:A5"/>
    <mergeCell ref="B3:B5"/>
    <mergeCell ref="C3:G4"/>
    <mergeCell ref="H3:M3"/>
    <mergeCell ref="H4:I4"/>
    <mergeCell ref="J4:K4"/>
    <mergeCell ref="L4:M4"/>
    <mergeCell ref="A59:M59"/>
    <mergeCell ref="A60:M60"/>
    <mergeCell ref="A61:M61"/>
    <mergeCell ref="A62:M62"/>
    <mergeCell ref="A63:M63"/>
  </mergeCells>
  <pageMargins left="0.75" right="0.75" top="0.75" bottom="0.75" header="0.5" footer="0.5"/>
  <pageSetup scale="88" fitToHeight="3" orientation="landscape" r:id="rId1"/>
  <headerFooter>
    <oddFooter>&amp;L&amp;G&amp;RPage &amp;P of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EX 21 (BOOK)</vt:lpstr>
      <vt:lpstr>EX 21 (WEB)</vt:lpstr>
      <vt:lpstr>'EX 21 (BOOK)'!Print_Titles</vt:lpstr>
      <vt:lpstr>'EX 21 (WEB)'!Print_Titles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Chris Park</cp:lastModifiedBy>
  <cp:lastPrinted>2021-10-28T21:10:07Z</cp:lastPrinted>
  <dcterms:created xsi:type="dcterms:W3CDTF">2021-10-25T20:09:03Z</dcterms:created>
  <dcterms:modified xsi:type="dcterms:W3CDTF">2021-10-28T21:11:40Z</dcterms:modified>
</cp:coreProperties>
</file>