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C:\Users\chris.park\AppData\Local\Box\Box Edit\Documents\fTgUNgMmfU2Szr4aDgq+jw==\"/>
    </mc:Choice>
  </mc:AlternateContent>
  <xr:revisionPtr revIDLastSave="0" documentId="13_ncr:1_{3C3C9C9C-B510-4215-B0E3-5D0C302C5AF8}" xr6:coauthVersionLast="36" xr6:coauthVersionMax="47" xr10:uidLastSave="{00000000-0000-0000-0000-000000000000}"/>
  <bookViews>
    <workbookView xWindow="0" yWindow="503" windowWidth="27278" windowHeight="17498" xr2:uid="{3BB3AC38-A1DF-4720-BE7B-8163F9D7853E}"/>
  </bookViews>
  <sheets>
    <sheet name="EX 26 (WEB)" sheetId="2" r:id="rId1"/>
    <sheet name="EX 26 (BOOK)" sheetId="1" r:id="rId2"/>
  </sheets>
  <definedNames>
    <definedName name="_xlnm.Print_Titles" localSheetId="1">'EX 26 (BOOK)'!$3:$4</definedName>
    <definedName name="_xlnm.Print_Titles" localSheetId="0">'EX 26 (WEB)'!$3:$4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6" i="1" l="1"/>
  <c r="L56" i="1"/>
  <c r="K56" i="1"/>
  <c r="M55" i="1"/>
  <c r="L55" i="1"/>
  <c r="K55" i="1"/>
  <c r="M54" i="1"/>
  <c r="L54" i="1"/>
  <c r="K54" i="1"/>
  <c r="M53" i="1"/>
  <c r="L53" i="1"/>
  <c r="K53" i="1"/>
  <c r="M52" i="1"/>
  <c r="L52" i="1"/>
  <c r="K52" i="1"/>
  <c r="M51" i="1"/>
  <c r="L51" i="1"/>
  <c r="K51" i="1"/>
  <c r="M50" i="1"/>
  <c r="L50" i="1"/>
  <c r="K50" i="1"/>
  <c r="M49" i="1"/>
  <c r="L49" i="1"/>
  <c r="K49" i="1"/>
  <c r="M48" i="1"/>
  <c r="L48" i="1"/>
  <c r="K48" i="1"/>
  <c r="M47" i="1"/>
  <c r="L47" i="1"/>
  <c r="K47" i="1"/>
  <c r="M46" i="1"/>
  <c r="L46" i="1"/>
  <c r="K46" i="1"/>
  <c r="M45" i="1"/>
  <c r="L45" i="1"/>
  <c r="K45" i="1"/>
  <c r="M44" i="1"/>
  <c r="L44" i="1"/>
  <c r="K44" i="1"/>
  <c r="M43" i="1"/>
  <c r="L43" i="1"/>
  <c r="K43" i="1"/>
  <c r="M42" i="1"/>
  <c r="L42" i="1"/>
  <c r="K42" i="1"/>
  <c r="M41" i="1"/>
  <c r="L41" i="1"/>
  <c r="K41" i="1"/>
  <c r="M40" i="1"/>
  <c r="L40" i="1"/>
  <c r="K40" i="1"/>
  <c r="M39" i="1"/>
  <c r="L39" i="1"/>
  <c r="K39" i="1"/>
  <c r="M38" i="1"/>
  <c r="L38" i="1"/>
  <c r="K38" i="1"/>
  <c r="M37" i="1"/>
  <c r="L37" i="1"/>
  <c r="K37" i="1"/>
  <c r="M36" i="1"/>
  <c r="L36" i="1"/>
  <c r="K36" i="1"/>
  <c r="M35" i="1"/>
  <c r="L35" i="1"/>
  <c r="K35" i="1"/>
  <c r="M34" i="1"/>
  <c r="L34" i="1"/>
  <c r="K34" i="1"/>
  <c r="M33" i="1"/>
  <c r="L33" i="1"/>
  <c r="K33" i="1"/>
  <c r="M32" i="1"/>
  <c r="L32" i="1"/>
  <c r="K32" i="1"/>
  <c r="M31" i="1"/>
  <c r="L31" i="1"/>
  <c r="K31" i="1"/>
  <c r="M30" i="1"/>
  <c r="L30" i="1"/>
  <c r="K30" i="1"/>
  <c r="M29" i="1"/>
  <c r="L29" i="1"/>
  <c r="K29" i="1"/>
  <c r="M28" i="1"/>
  <c r="L28" i="1"/>
  <c r="K28" i="1"/>
  <c r="M27" i="1"/>
  <c r="L27" i="1"/>
  <c r="K27" i="1"/>
  <c r="M26" i="1"/>
  <c r="L26" i="1"/>
  <c r="K26" i="1"/>
  <c r="M25" i="1"/>
  <c r="L25" i="1"/>
  <c r="K25" i="1"/>
  <c r="M24" i="1"/>
  <c r="L24" i="1"/>
  <c r="K24" i="1"/>
  <c r="M23" i="1"/>
  <c r="L23" i="1"/>
  <c r="K23" i="1"/>
  <c r="M22" i="1"/>
  <c r="L22" i="1"/>
  <c r="K22" i="1"/>
  <c r="M21" i="1"/>
  <c r="L21" i="1"/>
  <c r="K21" i="1"/>
  <c r="M20" i="1"/>
  <c r="L20" i="1"/>
  <c r="K20" i="1"/>
  <c r="M19" i="1"/>
  <c r="L19" i="1"/>
  <c r="K19" i="1"/>
  <c r="M18" i="1"/>
  <c r="L18" i="1"/>
  <c r="K18" i="1"/>
  <c r="M17" i="1"/>
  <c r="L17" i="1"/>
  <c r="K17" i="1"/>
  <c r="M16" i="1"/>
  <c r="L16" i="1"/>
  <c r="K16" i="1"/>
  <c r="M15" i="1"/>
  <c r="L15" i="1"/>
  <c r="K15" i="1"/>
  <c r="M14" i="1"/>
  <c r="L14" i="1"/>
  <c r="K14" i="1"/>
  <c r="M13" i="1"/>
  <c r="L13" i="1"/>
  <c r="K13" i="1"/>
  <c r="M12" i="1"/>
  <c r="L12" i="1"/>
  <c r="K12" i="1"/>
  <c r="M11" i="1"/>
  <c r="L11" i="1"/>
  <c r="K11" i="1"/>
  <c r="M10" i="1"/>
  <c r="L10" i="1"/>
  <c r="K10" i="1"/>
  <c r="M9" i="1"/>
  <c r="L9" i="1"/>
  <c r="K9" i="1"/>
  <c r="M8" i="1"/>
  <c r="L8" i="1"/>
  <c r="K8" i="1"/>
  <c r="M7" i="1"/>
  <c r="L7" i="1"/>
  <c r="K7" i="1"/>
  <c r="M6" i="1"/>
  <c r="L6" i="1"/>
  <c r="I56" i="1"/>
  <c r="H56" i="1"/>
  <c r="G56" i="1"/>
  <c r="I55" i="1"/>
  <c r="H55" i="1"/>
  <c r="G55" i="1"/>
  <c r="I54" i="1"/>
  <c r="H54" i="1"/>
  <c r="G54" i="1"/>
  <c r="I53" i="1"/>
  <c r="H53" i="1"/>
  <c r="G53" i="1"/>
  <c r="I52" i="1"/>
  <c r="H52" i="1"/>
  <c r="G52" i="1"/>
  <c r="I51" i="1"/>
  <c r="H51" i="1"/>
  <c r="G51" i="1"/>
  <c r="I50" i="1"/>
  <c r="H50" i="1"/>
  <c r="G50" i="1"/>
  <c r="I49" i="1"/>
  <c r="H49" i="1"/>
  <c r="G49" i="1"/>
  <c r="I48" i="1"/>
  <c r="H48" i="1"/>
  <c r="G48" i="1"/>
  <c r="I47" i="1"/>
  <c r="H47" i="1"/>
  <c r="G47" i="1"/>
  <c r="I46" i="1"/>
  <c r="H46" i="1"/>
  <c r="G46" i="1"/>
  <c r="I45" i="1"/>
  <c r="H45" i="1"/>
  <c r="G45" i="1"/>
  <c r="I44" i="1"/>
  <c r="H44" i="1"/>
  <c r="G44" i="1"/>
  <c r="I43" i="1"/>
  <c r="H43" i="1"/>
  <c r="G43" i="1"/>
  <c r="I42" i="1"/>
  <c r="H42" i="1"/>
  <c r="G42" i="1"/>
  <c r="I41" i="1"/>
  <c r="H41" i="1"/>
  <c r="G41" i="1"/>
  <c r="I40" i="1"/>
  <c r="H40" i="1"/>
  <c r="G40" i="1"/>
  <c r="I39" i="1"/>
  <c r="H39" i="1"/>
  <c r="G39" i="1"/>
  <c r="I38" i="1"/>
  <c r="H38" i="1"/>
  <c r="G38" i="1"/>
  <c r="I37" i="1"/>
  <c r="H37" i="1"/>
  <c r="G37" i="1"/>
  <c r="I36" i="1"/>
  <c r="H36" i="1"/>
  <c r="G36" i="1"/>
  <c r="I35" i="1"/>
  <c r="H35" i="1"/>
  <c r="G35" i="1"/>
  <c r="I34" i="1"/>
  <c r="H34" i="1"/>
  <c r="G34" i="1"/>
  <c r="I33" i="1"/>
  <c r="H33" i="1"/>
  <c r="G33" i="1"/>
  <c r="I32" i="1"/>
  <c r="H32" i="1"/>
  <c r="G32" i="1"/>
  <c r="I31" i="1"/>
  <c r="H31" i="1"/>
  <c r="G31" i="1"/>
  <c r="I30" i="1"/>
  <c r="H30" i="1"/>
  <c r="G30" i="1"/>
  <c r="I29" i="1"/>
  <c r="H29" i="1"/>
  <c r="G29" i="1"/>
  <c r="I28" i="1"/>
  <c r="H28" i="1"/>
  <c r="G28" i="1"/>
  <c r="I27" i="1"/>
  <c r="H27" i="1"/>
  <c r="G27" i="1"/>
  <c r="I26" i="1"/>
  <c r="H26" i="1"/>
  <c r="G26" i="1"/>
  <c r="I25" i="1"/>
  <c r="H25" i="1"/>
  <c r="G25" i="1"/>
  <c r="I24" i="1"/>
  <c r="H24" i="1"/>
  <c r="G24" i="1"/>
  <c r="I23" i="1"/>
  <c r="H23" i="1"/>
  <c r="G23" i="1"/>
  <c r="I22" i="1"/>
  <c r="H22" i="1"/>
  <c r="G22" i="1"/>
  <c r="I21" i="1"/>
  <c r="H21" i="1"/>
  <c r="G21" i="1"/>
  <c r="I20" i="1"/>
  <c r="H20" i="1"/>
  <c r="G20" i="1"/>
  <c r="I19" i="1"/>
  <c r="H19" i="1"/>
  <c r="G19" i="1"/>
  <c r="I18" i="1"/>
  <c r="H18" i="1"/>
  <c r="G18" i="1"/>
  <c r="I17" i="1"/>
  <c r="H17" i="1"/>
  <c r="G17" i="1"/>
  <c r="I16" i="1"/>
  <c r="H16" i="1"/>
  <c r="G16" i="1"/>
  <c r="I15" i="1"/>
  <c r="H15" i="1"/>
  <c r="G15" i="1"/>
  <c r="I14" i="1"/>
  <c r="H14" i="1"/>
  <c r="G14" i="1"/>
  <c r="I13" i="1"/>
  <c r="H13" i="1"/>
  <c r="G13" i="1"/>
  <c r="I12" i="1"/>
  <c r="H12" i="1"/>
  <c r="G12" i="1"/>
  <c r="I11" i="1"/>
  <c r="H11" i="1"/>
  <c r="G11" i="1"/>
  <c r="I10" i="1"/>
  <c r="H10" i="1"/>
  <c r="G10" i="1"/>
  <c r="I9" i="1"/>
  <c r="H9" i="1"/>
  <c r="G9" i="1"/>
  <c r="I8" i="1"/>
  <c r="H8" i="1"/>
  <c r="G8" i="1"/>
  <c r="I7" i="1"/>
  <c r="H7" i="1"/>
  <c r="G7" i="1"/>
  <c r="I6" i="1"/>
  <c r="H6" i="1"/>
  <c r="G6" i="1"/>
  <c r="E56" i="1"/>
  <c r="D56" i="1"/>
  <c r="C56" i="1"/>
  <c r="E55" i="1"/>
  <c r="D55" i="1"/>
  <c r="C55" i="1"/>
  <c r="E54" i="1"/>
  <c r="D54" i="1"/>
  <c r="C54" i="1"/>
  <c r="E53" i="1"/>
  <c r="D53" i="1"/>
  <c r="C53" i="1"/>
  <c r="E52" i="1"/>
  <c r="D52" i="1"/>
  <c r="C52" i="1"/>
  <c r="E51" i="1"/>
  <c r="D51" i="1"/>
  <c r="C51" i="1"/>
  <c r="E50" i="1"/>
  <c r="D50" i="1"/>
  <c r="C50" i="1"/>
  <c r="E49" i="1"/>
  <c r="D49" i="1"/>
  <c r="C49" i="1"/>
  <c r="E48" i="1"/>
  <c r="D48" i="1"/>
  <c r="C48" i="1"/>
  <c r="E47" i="1"/>
  <c r="D47" i="1"/>
  <c r="C47" i="1"/>
  <c r="E46" i="1"/>
  <c r="D46" i="1"/>
  <c r="C46" i="1"/>
  <c r="E45" i="1"/>
  <c r="D45" i="1"/>
  <c r="C45" i="1"/>
  <c r="E44" i="1"/>
  <c r="D44" i="1"/>
  <c r="C44" i="1"/>
  <c r="E43" i="1"/>
  <c r="D43" i="1"/>
  <c r="C43" i="1"/>
  <c r="E42" i="1"/>
  <c r="D42" i="1"/>
  <c r="C42" i="1"/>
  <c r="E41" i="1"/>
  <c r="D41" i="1"/>
  <c r="C41" i="1"/>
  <c r="E40" i="1"/>
  <c r="D40" i="1"/>
  <c r="C40" i="1"/>
  <c r="E39" i="1"/>
  <c r="D39" i="1"/>
  <c r="C39" i="1"/>
  <c r="E38" i="1"/>
  <c r="D38" i="1"/>
  <c r="C38" i="1"/>
  <c r="E37" i="1"/>
  <c r="D37" i="1"/>
  <c r="C37" i="1"/>
  <c r="E36" i="1"/>
  <c r="D36" i="1"/>
  <c r="C36" i="1"/>
  <c r="E35" i="1"/>
  <c r="D35" i="1"/>
  <c r="C35" i="1"/>
  <c r="E34" i="1"/>
  <c r="D34" i="1"/>
  <c r="C34" i="1"/>
  <c r="E33" i="1"/>
  <c r="D33" i="1"/>
  <c r="C33" i="1"/>
  <c r="E32" i="1"/>
  <c r="D32" i="1"/>
  <c r="C32" i="1"/>
  <c r="E31" i="1"/>
  <c r="D31" i="1"/>
  <c r="C31" i="1"/>
  <c r="E30" i="1"/>
  <c r="D30" i="1"/>
  <c r="C30" i="1"/>
  <c r="E29" i="1"/>
  <c r="D29" i="1"/>
  <c r="C29" i="1"/>
  <c r="E28" i="1"/>
  <c r="D28" i="1"/>
  <c r="C28" i="1"/>
  <c r="E27" i="1"/>
  <c r="D27" i="1"/>
  <c r="C27" i="1"/>
  <c r="E26" i="1"/>
  <c r="D26" i="1"/>
  <c r="C26" i="1"/>
  <c r="E25" i="1"/>
  <c r="D25" i="1"/>
  <c r="C25" i="1"/>
  <c r="E24" i="1"/>
  <c r="D24" i="1"/>
  <c r="C24" i="1"/>
  <c r="E23" i="1"/>
  <c r="D23" i="1"/>
  <c r="C23" i="1"/>
  <c r="E22" i="1"/>
  <c r="D22" i="1"/>
  <c r="C22" i="1"/>
  <c r="E21" i="1"/>
  <c r="D21" i="1"/>
  <c r="C21" i="1"/>
  <c r="E20" i="1"/>
  <c r="D20" i="1"/>
  <c r="C20" i="1"/>
  <c r="E19" i="1"/>
  <c r="D19" i="1"/>
  <c r="C19" i="1"/>
  <c r="E18" i="1"/>
  <c r="D18" i="1"/>
  <c r="C18" i="1"/>
  <c r="E17" i="1"/>
  <c r="D17" i="1"/>
  <c r="C17" i="1"/>
  <c r="E16" i="1"/>
  <c r="D16" i="1"/>
  <c r="C16" i="1"/>
  <c r="E15" i="1"/>
  <c r="D15" i="1"/>
  <c r="C15" i="1"/>
  <c r="E14" i="1"/>
  <c r="D14" i="1"/>
  <c r="C14" i="1"/>
  <c r="E13" i="1"/>
  <c r="D13" i="1"/>
  <c r="C13" i="1"/>
  <c r="E12" i="1"/>
  <c r="D12" i="1"/>
  <c r="C12" i="1"/>
  <c r="E11" i="1"/>
  <c r="D11" i="1"/>
  <c r="C11" i="1"/>
  <c r="E10" i="1"/>
  <c r="D10" i="1"/>
  <c r="C10" i="1"/>
  <c r="E9" i="1"/>
  <c r="D9" i="1"/>
  <c r="C9" i="1"/>
  <c r="E8" i="1"/>
  <c r="D8" i="1"/>
  <c r="C8" i="1"/>
  <c r="E7" i="1"/>
  <c r="D7" i="1"/>
  <c r="C7" i="1"/>
  <c r="E6" i="1"/>
  <c r="D6" i="1"/>
  <c r="C6" i="1"/>
</calcChain>
</file>

<file path=xl/sharedStrings.xml><?xml version="1.0" encoding="utf-8"?>
<sst xmlns="http://schemas.openxmlformats.org/spreadsheetml/2006/main" count="158" uniqueCount="73">
  <si>
    <t>State</t>
  </si>
  <si>
    <t>Total</t>
  </si>
  <si>
    <t>Fee for service</t>
  </si>
  <si>
    <t>Managed care</t>
  </si>
  <si>
    <r>
      <t>Brand</t>
    </r>
    <r>
      <rPr>
        <b/>
        <vertAlign val="superscript"/>
        <sz val="10"/>
        <color rgb="FFFFFFFF"/>
        <rFont val="Roboto Black"/>
      </rPr>
      <t>1</t>
    </r>
  </si>
  <si>
    <r>
      <t>Generic</t>
    </r>
    <r>
      <rPr>
        <b/>
        <vertAlign val="superscript"/>
        <sz val="10"/>
        <color rgb="FFFFFFFF"/>
        <rFont val="Roboto Black"/>
      </rPr>
      <t>2</t>
    </r>
  </si>
  <si>
    <r>
      <t>Unknown</t>
    </r>
    <r>
      <rPr>
        <b/>
        <vertAlign val="superscript"/>
        <sz val="10"/>
        <color rgb="FFFFFFFF"/>
        <rFont val="Roboto Black"/>
      </rPr>
      <t>3</t>
    </r>
  </si>
  <si>
    <r>
      <t>Brand</t>
    </r>
    <r>
      <rPr>
        <vertAlign val="superscript"/>
        <sz val="10"/>
        <color rgb="FFFFFFFF"/>
        <rFont val="Roboto Black"/>
      </rPr>
      <t>1</t>
    </r>
  </si>
  <si>
    <r>
      <t>Generic</t>
    </r>
    <r>
      <rPr>
        <vertAlign val="superscript"/>
        <sz val="10"/>
        <color rgb="FFFFFFFF"/>
        <rFont val="Roboto Black"/>
      </rPr>
      <t>2</t>
    </r>
  </si>
  <si>
    <r>
      <t>Unknown</t>
    </r>
    <r>
      <rPr>
        <vertAlign val="superscript"/>
        <sz val="10"/>
        <color rgb="FFFFFFFF"/>
        <rFont val="Roboto Black"/>
      </rPr>
      <t>3</t>
    </r>
  </si>
  <si>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</si>
  <si>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</si>
  <si>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</si>
  <si>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</si>
  <si>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</si>
  <si>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</si>
  <si>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</si>
  <si>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</si>
  <si>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</si>
  <si>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</si>
  <si>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</si>
  <si>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</si>
  <si>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</si>
  <si>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</si>
  <si>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</si>
  <si>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</si>
  <si>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</si>
  <si>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</si>
  <si>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</si>
  <si>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</si>
  <si>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</si>
  <si>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</si>
  <si>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</si>
  <si>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</si>
  <si>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</si>
  <si>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</si>
  <si>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</si>
  <si>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</si>
  <si>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</si>
  <si>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</si>
  <si>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</si>
  <si>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</si>
  <si>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</si>
  <si>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</si>
  <si>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</si>
  <si>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</si>
  <si>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</si>
  <si>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</si>
  <si>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</si>
  <si>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</si>
  <si>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</si>
  <si>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</si>
  <si>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</si>
  <si>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</si>
  <si>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</si>
  <si>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</si>
  <si>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</si>
  <si>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</si>
  <si>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</si>
  <si>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Wyoming</t>
  </si>
  <si>
    <t>Since October 2016, CMS has suppressed all records in the state drug utilization data that are less than 11 counts, as obligated by the Privacy Act of 1974 (5 U.S.C. § 552a) and the HIPAA Privacy Rule (45 C.F.R Parts 160 and 164). The different brand and generic proportions under FFS and managed care may reflect differences in the populations and specific drugs covered under each delivery system (e.g., behavioral health drugs carved out of managed care) as well as differences in how the state and participating health plans managed the drug benefit.</t>
  </si>
  <si>
    <r>
      <t>Total</t>
    </r>
    <r>
      <rPr>
        <vertAlign val="superscript"/>
        <sz val="10"/>
        <color rgb="FF003461"/>
        <rFont val="Roboto Black"/>
      </rPr>
      <t>4</t>
    </r>
  </si>
  <si>
    <r>
      <t>Wisconsin</t>
    </r>
    <r>
      <rPr>
        <vertAlign val="superscript"/>
        <sz val="10"/>
        <color rgb="FF003461"/>
        <rFont val="Roboto Regular"/>
      </rPr>
      <t>5</t>
    </r>
  </si>
  <si>
    <r>
      <t xml:space="preserve">EXHIBIT 26. </t>
    </r>
    <r>
      <rPr>
        <sz val="10"/>
        <color rgb="FF003461"/>
        <rFont val="Roboto"/>
      </rPr>
      <t>Medicaid Gross Spending for Drugs by Delivery System and Brand or Generic Status, FY 2020 (millions)</t>
    </r>
  </si>
  <si>
    <r>
      <rPr>
        <sz val="9"/>
        <rFont val="Roboto Black"/>
      </rPr>
      <t>Source:</t>
    </r>
    <r>
      <rPr>
        <sz val="9"/>
        <rFont val="Roboto Regular"/>
      </rPr>
      <t xml:space="preserve"> MACPAC, 2021, analysis of Medicaid drug product data and state drug rebate utilization data as of August 2021.</t>
    </r>
  </si>
  <si>
    <r>
      <rPr>
        <sz val="9"/>
        <rFont val="Roboto"/>
      </rPr>
      <t>–</t>
    </r>
    <r>
      <rPr>
        <sz val="9"/>
        <rFont val="Roboto Regular"/>
      </rPr>
      <t xml:space="preserve"> Dash indicates zero; $0.0 indicates an amount between zero and $0.05 million that rounds to zero; 0.0% indicates an amount less than 0.05% that rounds to zero.</t>
    </r>
  </si>
  <si>
    <r>
      <t xml:space="preserve">The state drug utilization data are available at </t>
    </r>
    <r>
      <rPr>
        <u/>
        <sz val="9"/>
        <color rgb="FF5CA1BE"/>
        <rFont val="Roboto Regular"/>
      </rPr>
      <t>https://www.medicaid.gov/medicaid/prescription-drugs/state-drug-utilization-data/index.html</t>
    </r>
    <r>
      <rPr>
        <sz val="9"/>
        <color rgb="FFFF0000"/>
        <rFont val="Roboto Regular"/>
      </rPr>
      <t>,</t>
    </r>
    <r>
      <rPr>
        <sz val="9"/>
        <rFont val="Roboto Regular"/>
      </rPr>
      <t xml:space="preserve"> and the drug product data are available at </t>
    </r>
    <r>
      <rPr>
        <u/>
        <sz val="9"/>
        <color rgb="FF5CA1BE"/>
        <rFont val="Roboto Regular"/>
      </rPr>
      <t>https://www.medicaid.gov/medicaid/prescription-drugs/medicaid-drug-rebate-program/data/index.html</t>
    </r>
    <r>
      <rPr>
        <sz val="9"/>
        <rFont val="Roboto Regular"/>
      </rPr>
      <t xml:space="preserve">. </t>
    </r>
  </si>
  <si>
    <r>
      <t xml:space="preserve">1 </t>
    </r>
    <r>
      <rPr>
        <sz val="9"/>
        <color theme="1"/>
        <rFont val="Roboto Regular"/>
      </rPr>
      <t>For this exhibit, brand drugs were defined as single source drugs and innovator, multiple source drugs as indicated in that quarter’s Medicaid drug product data.</t>
    </r>
  </si>
  <si>
    <r>
      <t xml:space="preserve">2 </t>
    </r>
    <r>
      <rPr>
        <sz val="9"/>
        <color theme="1"/>
        <rFont val="Roboto Regular"/>
      </rPr>
      <t>For this exhibit, generic drugs were defined as non-innovator, multiple source drugs as indicated in that quarter’s Medicaid drug product file.</t>
    </r>
  </si>
  <si>
    <r>
      <t xml:space="preserve">3 </t>
    </r>
    <r>
      <rPr>
        <sz val="9"/>
        <color theme="1"/>
        <rFont val="Roboto Regular"/>
      </rPr>
      <t>For this exhibit, unknown drugs were those drugs whose NDC did not have a match in that quarter’s Medicaid drug product file.</t>
    </r>
  </si>
  <si>
    <r>
      <rPr>
        <vertAlign val="superscript"/>
        <sz val="9"/>
        <color theme="1"/>
        <rFont val="Roboto Regular"/>
      </rPr>
      <t>5</t>
    </r>
    <r>
      <rPr>
        <sz val="9"/>
        <color theme="1"/>
        <rFont val="Roboto Regular"/>
      </rPr>
      <t xml:space="preserve"> Wisconsin reports prescriptions for managed care but does not report any Medicaid spending.</t>
    </r>
  </si>
  <si>
    <r>
      <rPr>
        <sz val="9"/>
        <rFont val="Roboto Black"/>
      </rPr>
      <t>Notes:</t>
    </r>
    <r>
      <rPr>
        <sz val="9"/>
        <rFont val="Roboto Regular"/>
      </rPr>
      <t xml:space="preserve"> FY is fiscal year. Amounts include federal and state funds. Gross spending reflects expenditures prior to the application of manufacturer rebates. Drug expenditures in this exhibit use information from the state drug utilization data that states submit to CMS for rebate purposes and are different from the CMS-64 Financial Management Report and Transformed Medicaid Statistical Information System (T-MSIS) data that serve as our usual sources of expenditure data. Spending shown in the drug utilization data may differ from these other sources due to differences in timing and run-out of data used. In addition, the drug utilization data may include physician-administered drugs for which rebates are available; these drugs are typically reported under the physician services category instead of the outpatient prescription drug category in other data. The state drug utilization data provide both fee-for-service (FFS) and managed care drug utilization and spending information at the national drug code (NDC) level. To assign brand and generic status, we linked the quarterly state drug utilization data to the quarterly Medicaid drug product data from CMS using the NDC code. Brand and generic status was assigned using the drug category indicator from the drug product file. </t>
    </r>
  </si>
  <si>
    <r>
      <t>4</t>
    </r>
    <r>
      <rPr>
        <sz val="9"/>
        <color theme="1"/>
        <rFont val="Roboto Regular"/>
      </rPr>
      <t xml:space="preserve"> The national total does not equal the sum of the states due to the suppression of records. Records for drugs that were suppressed at the state level were not necessarily suppressed once the individual state data were rolled up into the national file. Although the amount of suppressed spending in the FY 2020 national file in not known, comparison of totals from previous years may be instructive. A comparison of the updated FY 2014 files with data suppression to prior versions without suppression indicates that about $370 million dollars, or 0.9 percent of gross spending, was suppressed in the FY 2014 data.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</si>
</sst>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0.0;\-&quot;$&quot;#,##0.0;&quot;–&quot;;@"/>
    <numFmt numFmtId="165" formatCode="0.0%;\-0.0%;&quot;–&quot;;@"/>
    <numFmt numFmtId="166" formatCode="#,##0.0;\-#,##0.0;&quot;–&quot;;@"/>
  </numFmts>
  <fonts count="24">
    <font>
      <sz val="11"/>
      <color theme="1"/>
      <name val="Calibri"/>
      <family val="2"/>
      <scheme val="minor"/>
    </font>
    <font>
      <sz val="10"/>
      <color theme="1"/>
      <name val="Roboto Bold"/>
    </font>
    <font>
      <sz val="10"/>
      <color theme="1"/>
      <name val="Roboto Black"/>
    </font>
    <font>
      <sz val="10"/>
      <color rgb="FFFFFFFF"/>
      <name val="Roboto Bold"/>
    </font>
    <font>
      <sz val="10"/>
      <color rgb="FFFFFFFF"/>
      <name val="Roboto Black"/>
    </font>
    <font>
      <b/>
      <sz val="10"/>
      <color rgb="FFFFFFFF"/>
      <name val="Roboto Black"/>
    </font>
    <font>
      <sz val="10"/>
      <color theme="1"/>
      <name val="Roboto Regular"/>
      <family val="2"/>
    </font>
    <font>
      <b/>
      <vertAlign val="superscript"/>
      <sz val="10"/>
      <color rgb="FFFFFFFF"/>
      <name val="Roboto Black"/>
    </font>
    <font>
      <vertAlign val="superscript"/>
      <sz val="10"/>
      <color rgb="FFFFFFFF"/>
      <name val="Roboto Black"/>
    </font>
    <font>
      <sz val="10"/>
      <name val="Roboto Black"/>
    </font>
    <font>
      <sz val="10"/>
      <name val="Roboto Regular"/>
      <family val="2"/>
    </font>
    <font>
      <sz val="9"/>
      <color theme="1"/>
      <name val="Roboto Regular"/>
    </font>
    <font>
      <sz val="9"/>
      <name val="Roboto Regular"/>
    </font>
    <font>
      <sz val="9"/>
      <name val="Roboto"/>
    </font>
    <font>
      <vertAlign val="superscript"/>
      <sz val="9"/>
      <color theme="1"/>
      <name val="Roboto Regular"/>
    </font>
    <font>
      <b/>
      <sz val="10"/>
      <color theme="1"/>
      <name val="Roboto Regular"/>
      <family val="2"/>
    </font>
    <font>
      <sz val="10"/>
      <color rgb="FF003461"/>
      <name val="Roboto Black"/>
    </font>
    <font>
      <vertAlign val="superscript"/>
      <sz val="10"/>
      <color rgb="FF003461"/>
      <name val="Roboto Black"/>
    </font>
    <font>
      <sz val="10"/>
      <color rgb="FF003461"/>
      <name val="Roboto Regular"/>
      <family val="2"/>
    </font>
    <font>
      <vertAlign val="superscript"/>
      <sz val="10"/>
      <color rgb="FF003461"/>
      <name val="Roboto Regular"/>
    </font>
    <font>
      <sz val="10"/>
      <color rgb="FF003461"/>
      <name val="Roboto"/>
    </font>
    <font>
      <u/>
      <sz val="9"/>
      <color rgb="FF5CA1BE"/>
      <name val="Roboto Regular"/>
    </font>
    <font>
      <sz val="9"/>
      <name val="Roboto Black"/>
    </font>
    <font>
      <sz val="9"/>
      <color rgb="FFFF0000"/>
      <name val="Roboto Regular"/>
    </font>
  </fonts>
  <fills count="6">
    <fill>
      <patternFill patternType="none"/>
    </fill>
    <fill>
      <patternFill patternType="gray125"/>
    </fill>
    <fill>
      <patternFill patternType="solid">
        <fgColor rgb="FF40434B"/>
      </patternFill>
    </fill>
    <fill>
      <patternFill patternType="solid">
        <fgColor rgb="FF008170"/>
        <bgColor indexed="64"/>
      </patternFill>
    </fill>
    <fill>
      <patternFill patternType="solid">
        <fgColor rgb="FFFFFFFF"/>
      </patternFill>
    </fill>
    <fill>
      <patternFill patternType="solid">
        <fgColor rgb="FFECECED"/>
      </patternFill>
    </fill>
  </fills>
  <borders count="7">
    <border>
      <left/>
      <right/>
      <top/>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top style="thin">
        <color rgb="FFCBD0D2"/>
      </top>
      <bottom style="thin">
        <color rgb="FFCBD0D2"/>
      </bottom>
      <diagonal/>
    </border>
    <border>
      <left/>
      <right/>
      <top style="thin">
        <color rgb="FFCBD0D2"/>
      </top>
      <bottom style="thin">
        <color rgb="FFCBD0D2"/>
      </bottom>
      <diagonal/>
    </border>
    <border>
      <left/>
      <right style="thin">
        <color rgb="FFCBD0D2"/>
      </right>
      <top style="thin">
        <color rgb="FFCBD0D2"/>
      </top>
      <bottom style="thin">
        <color rgb="FFCBD0D2"/>
      </bottom>
      <diagonal/>
    </border>
    <border>
      <left style="thin">
        <color rgb="FFCBD0D2"/>
      </left>
      <right style="thin">
        <color rgb="FFCBD0D2"/>
      </right>
      <top/>
      <bottom style="thin">
        <color rgb="FFCBD0D2"/>
      </bottom>
      <diagonal/>
    </border>
  </borders>
  <cellStyleXfs count="9">
    <xf numFmtId="0" fontId="0" fillId="0" borderId="0"/>
    <xf numFmtId="0" fontId="1" fillId="0" borderId="0">
      <alignment wrapText="1"/>
    </xf>
    <xf numFmtId="0" fontId="3" fillId="2" borderId="1">
      <alignment horizontal="center" wrapText="1"/>
    </xf>
    <xf numFmtId="0" fontId="6" fillId="0" borderId="0"/>
    <xf numFmtId="0" fontId="3" fillId="3" borderId="1">
      <alignment horizontal="center" wrapText="1"/>
    </xf>
    <xf numFmtId="0" fontId="1" fillId="4" borderId="1">
      <alignment wrapText="1"/>
    </xf>
    <xf numFmtId="0" fontId="6" fillId="5" borderId="1">
      <alignment wrapText="1"/>
    </xf>
    <xf numFmtId="0" fontId="6" fillId="0" borderId="1">
      <alignment wrapText="1"/>
    </xf>
    <xf numFmtId="0" fontId="11" fillId="0" borderId="0">
      <alignment wrapText="1"/>
    </xf>
  </cellStyleXfs>
  <cellXfs count="33">
    <xf numFmtId="0" fontId="0" fillId="0" borderId="0" xfId="0"/>
    <xf numFmtId="0" fontId="5" fillId="3" borderId="1" xfId="4" applyFont="1" applyAlignment="1">
      <alignment horizontal="center" wrapText="1"/>
    </xf>
    <xf numFmtId="0" fontId="4" fillId="3" borderId="1" xfId="4" applyFont="1" applyAlignment="1">
      <alignment horizontal="center" wrapText="1"/>
    </xf>
    <xf numFmtId="164" fontId="9" fillId="4" borderId="1" xfId="5" applyNumberFormat="1" applyFont="1" applyAlignment="1">
      <alignment wrapText="1"/>
    </xf>
    <xf numFmtId="165" fontId="9" fillId="4" borderId="1" xfId="5" applyNumberFormat="1" applyFont="1" applyAlignment="1">
      <alignment wrapText="1"/>
    </xf>
    <xf numFmtId="165" fontId="9" fillId="4" borderId="1" xfId="5" applyNumberFormat="1" applyFont="1" applyAlignment="1">
      <alignment horizontal="right" wrapText="1"/>
    </xf>
    <xf numFmtId="166" fontId="9" fillId="5" borderId="1" xfId="6" applyNumberFormat="1" applyFont="1" applyAlignment="1">
      <alignment wrapText="1"/>
    </xf>
    <xf numFmtId="165" fontId="9" fillId="5" borderId="1" xfId="6" applyNumberFormat="1" applyFont="1" applyAlignment="1">
      <alignment wrapText="1"/>
    </xf>
    <xf numFmtId="165" fontId="10" fillId="5" borderId="1" xfId="6" applyNumberFormat="1" applyFont="1" applyAlignment="1">
      <alignment horizontal="right" wrapText="1"/>
    </xf>
    <xf numFmtId="166" fontId="9" fillId="0" borderId="1" xfId="7" applyNumberFormat="1" applyFont="1" applyAlignment="1">
      <alignment wrapText="1"/>
    </xf>
    <xf numFmtId="165" fontId="9" fillId="0" borderId="1" xfId="7" applyNumberFormat="1" applyFont="1" applyAlignment="1">
      <alignment wrapText="1"/>
    </xf>
    <xf numFmtId="165" fontId="10" fillId="0" borderId="1" xfId="7" applyNumberFormat="1" applyFont="1" applyAlignment="1">
      <alignment horizontal="right" wrapText="1"/>
    </xf>
    <xf numFmtId="0" fontId="6" fillId="0" borderId="0" xfId="3"/>
    <xf numFmtId="0" fontId="15" fillId="0" borderId="0" xfId="3" applyFont="1"/>
    <xf numFmtId="166" fontId="10" fillId="5" borderId="1" xfId="6" applyNumberFormat="1" applyFont="1" applyAlignment="1">
      <alignment horizontal="right" wrapText="1"/>
    </xf>
    <xf numFmtId="166" fontId="10" fillId="0" borderId="1" xfId="7" applyNumberFormat="1" applyFont="1" applyAlignment="1">
      <alignment horizontal="right" wrapText="1"/>
    </xf>
    <xf numFmtId="0" fontId="16" fillId="4" borderId="1" xfId="5" applyFont="1" applyAlignment="1">
      <alignment wrapText="1"/>
    </xf>
    <xf numFmtId="0" fontId="18" fillId="5" borderId="1" xfId="6" applyFont="1" applyAlignment="1">
      <alignment wrapText="1"/>
    </xf>
    <xf numFmtId="0" fontId="18" fillId="0" borderId="1" xfId="7" applyFont="1" applyAlignment="1">
      <alignment wrapText="1"/>
    </xf>
    <xf numFmtId="0" fontId="12" fillId="0" borderId="0" xfId="8" applyFont="1" applyAlignment="1">
      <alignment vertical="center" wrapText="1"/>
    </xf>
    <xf numFmtId="0" fontId="16" fillId="0" borderId="0" xfId="1" applyFont="1">
      <alignment wrapText="1"/>
    </xf>
    <xf numFmtId="0" fontId="4" fillId="2" borderId="2" xfId="2" applyFont="1" applyBorder="1" applyAlignment="1">
      <alignment horizontal="left" wrapText="1"/>
    </xf>
    <xf numFmtId="0" fontId="2" fillId="0" borderId="6" xfId="3" applyFont="1" applyBorder="1" applyAlignment="1">
      <alignment horizontal="left" wrapText="1"/>
    </xf>
    <xf numFmtId="0" fontId="5" fillId="2" borderId="3" xfId="2" applyFont="1" applyBorder="1" applyAlignment="1">
      <alignment horizontal="center" wrapText="1"/>
    </xf>
    <xf numFmtId="0" fontId="5" fillId="2" borderId="4" xfId="2" applyFont="1" applyBorder="1" applyAlignment="1">
      <alignment horizontal="center" wrapText="1"/>
    </xf>
    <xf numFmtId="0" fontId="5" fillId="2" borderId="5" xfId="2" applyFont="1" applyBorder="1" applyAlignment="1">
      <alignment horizontal="center" wrapText="1"/>
    </xf>
    <xf numFmtId="0" fontId="4" fillId="2" borderId="3" xfId="2" applyFont="1" applyBorder="1" applyAlignment="1">
      <alignment horizontal="center" wrapText="1"/>
    </xf>
    <xf numFmtId="0" fontId="4" fillId="2" borderId="4" xfId="2" applyFont="1" applyBorder="1" applyAlignment="1">
      <alignment horizontal="center" wrapText="1"/>
    </xf>
    <xf numFmtId="0" fontId="4" fillId="2" borderId="5" xfId="2" applyFont="1" applyBorder="1" applyAlignment="1">
      <alignment horizontal="center" wrapText="1"/>
    </xf>
    <xf numFmtId="0" fontId="14" fillId="0" borderId="0" xfId="3" applyFont="1" applyFill="1" applyAlignment="1">
      <alignment vertical="center" wrapText="1"/>
    </xf>
    <xf numFmtId="0" fontId="11" fillId="0" borderId="0" xfId="3" applyFont="1" applyFill="1" applyAlignment="1">
      <alignment vertical="center" wrapText="1"/>
    </xf>
    <xf numFmtId="0" fontId="0" fillId="0" borderId="0" xfId="0" applyAlignment="1">
      <alignment vertical="center" wrapText="1"/>
    </xf>
    <xf numFmtId="0" fontId="6" fillId="0" borderId="0" xfId="3" applyFill="1" applyAlignment="1">
      <alignment vertical="center" wrapText="1"/>
    </xf>
  </cellXfs>
  <cellStyles count="9">
    <cellStyle name="Normal" xfId="0" builtinId="0"/>
    <cellStyle name="Normal 2 2 4" xfId="3" xr:uid="{4E65356B-0E2F-4EA3-85E2-CE10609E1EBD}"/>
    <cellStyle name="Table header 1" xfId="4" xr:uid="{52FA40CE-688C-464E-9E99-7E1A5E3C3421}"/>
    <cellStyle name="Table header 2" xfId="2" xr:uid="{49019FE5-4CE6-4B2F-8B60-85F457F87498}"/>
    <cellStyle name="Table note source line 2" xfId="8" xr:uid="{5631539D-D9F7-4CB4-9711-919EEFF4B538}"/>
    <cellStyle name="Table text bold white fill" xfId="5" xr:uid="{9C4F6197-3523-40DA-8F64-A4A290DB5DF6}"/>
    <cellStyle name="Table text light fill" xfId="6" xr:uid="{FFA74F63-DABB-4D20-8981-C2B0DA689BA3}"/>
    <cellStyle name="Table text white fill 2 2 2" xfId="7" xr:uid="{88DA234D-F8ED-4223-AF69-D82F778292AB}"/>
    <cellStyle name="Table title" xfId="1" xr:uid="{B68EF2FA-8849-44F6-BB5E-BC188BD4AF6F}"/>
  </cellStyles>
  <dxfs count="0"/>
  <tableStyles count="0" defaultTableStyle="TableStyleMedium2" defaultPivotStyle="PivotStyleLight16"/>
  <colors>
    <mruColors>
      <color rgb="FF003461"/>
      <color rgb="FF5CA1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Lori" id="{3C1D086E-6052-A344-8CDE-9B4E645C2CFC}"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58" dT="2021-09-30T11:38:12.97" personId="{3C1D086E-6052-A344-8CDE-9B4E645C2CFC}" id="{CCF7CE29-6838-1646-AE50-E82B2D2C5DDE}">
    <text>Removed abbreviation (FMR) since it is not used again.</text>
  </threadedComment>
  <threadedComment ref="A59" dT="2021-09-30T11:39:44.78" personId="{3C1D086E-6052-A344-8CDE-9B4E645C2CFC}" id="{0E074C27-6551-5041-874B-BD261E68FF04}">
    <text>Added comma.</text>
  </threadedComment>
  <threadedComment ref="A62" dT="2021-09-30T11:42:06.54" personId="{3C1D086E-6052-A344-8CDE-9B4E645C2CFC}" id="{ACEC6E4E-C017-4D42-B981-4EEED8106974}">
    <text>Changed double space to single space after each superscript number.</text>
  </threadedComment>
  <threadedComment ref="A65" dT="2021-09-30T11:43:17.39" personId="{3C1D086E-6052-A344-8CDE-9B4E645C2CFC}" id="{9548259E-FA49-8745-B1D4-662CD4694812}">
    <text>Changed “in” to “is”</text>
  </threadedComment>
</ThreadedComments>
</file>

<file path=xl/threadedComments/threadedComment2.xml><?xml version="1.0" encoding="utf-8"?>
<ThreadedComments xmlns="http://schemas.microsoft.com/office/spreadsheetml/2018/threadedcomments" xmlns:x="http://schemas.openxmlformats.org/spreadsheetml/2006/main">
  <threadedComment ref="A58" dT="2021-09-30T11:48:40.51" personId="{3C1D086E-6052-A344-8CDE-9B4E645C2CFC}" id="{BD0AA387-32D8-8443-BBBD-7BF5E26078EA}">
    <text>Removed abbreviation (FMR) since it is not used again.</text>
  </threadedComment>
  <threadedComment ref="A59" dT="2021-09-30T11:48:57.74" personId="{3C1D086E-6052-A344-8CDE-9B4E645C2CFC}" id="{CDED7092-1934-DE40-82E7-4D7CEB1EF191}">
    <text>Added comma.</text>
  </threadedComment>
  <threadedComment ref="A62" dT="2021-09-30T11:49:11.35" personId="{3C1D086E-6052-A344-8CDE-9B4E645C2CFC}" id="{90DC8287-2783-1F4B-B2D4-A52877A21EE6}">
    <text>Changed double space to single space after each superscript number.</text>
  </threadedComment>
  <threadedComment ref="A65" dT="2021-09-30T11:49:22.80" personId="{3C1D086E-6052-A344-8CDE-9B4E645C2CFC}" id="{85D2D435-3D1A-D04B-8B18-7F276217F29B}">
    <text>Changed “in” to “is”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464A2-5A79-4154-AD84-AEF6799953FB}">
  <sheetPr>
    <pageSetUpPr fitToPage="1"/>
  </sheetPr>
  <dimension ref="A1:M67"/>
  <sheetViews>
    <sheetView tabSelected="1" zoomScaleNormal="100" workbookViewId="0">
      <selection sqref="A1:M1"/>
    </sheetView>
  </sheetViews>
  <sheetFormatPr defaultColWidth="8.796875" defaultRowHeight="14.25"/>
  <cols>
    <col min="1" max="1" width="18.46484375" style="12" customWidth="1"/>
    <col min="2" max="2" width="11.46484375" style="13" customWidth="1"/>
    <col min="3" max="4" width="9.46484375" style="13" customWidth="1"/>
    <col min="5" max="5" width="10.46484375" style="13" customWidth="1"/>
    <col min="6" max="6" width="11.1328125" style="13" customWidth="1"/>
    <col min="7" max="8" width="9.46484375" style="12" customWidth="1"/>
    <col min="9" max="9" width="10.46484375" style="12" customWidth="1"/>
    <col min="10" max="10" width="11.1328125" style="13" customWidth="1"/>
    <col min="11" max="12" width="9.46484375" style="12" customWidth="1"/>
    <col min="13" max="13" width="10.46484375" style="12" customWidth="1"/>
  </cols>
  <sheetData>
    <row r="1" spans="1:13">
      <c r="A1" s="20" t="s">
        <v>63</v>
      </c>
      <c r="B1" s="20"/>
      <c r="C1" s="20"/>
      <c r="D1" s="20"/>
      <c r="E1" s="20"/>
      <c r="F1" s="20"/>
      <c r="G1" s="20"/>
      <c r="H1" s="20"/>
      <c r="I1" s="20"/>
      <c r="J1" s="20"/>
      <c r="K1" s="20"/>
      <c r="L1" s="20"/>
      <c r="M1" s="20"/>
    </row>
    <row r="3" spans="1:13">
      <c r="A3" s="21" t="s">
        <v>0</v>
      </c>
      <c r="B3" s="23" t="s">
        <v>1</v>
      </c>
      <c r="C3" s="24"/>
      <c r="D3" s="24"/>
      <c r="E3" s="25"/>
      <c r="F3" s="26" t="s">
        <v>2</v>
      </c>
      <c r="G3" s="27"/>
      <c r="H3" s="27"/>
      <c r="I3" s="28"/>
      <c r="J3" s="26" t="s">
        <v>3</v>
      </c>
      <c r="K3" s="27"/>
      <c r="L3" s="27"/>
      <c r="M3" s="28"/>
    </row>
    <row r="4" spans="1:13" ht="16.5" customHeight="1">
      <c r="A4" s="22"/>
      <c r="B4" s="1" t="s">
        <v>1</v>
      </c>
      <c r="C4" s="1" t="s">
        <v>4</v>
      </c>
      <c r="D4" s="1" t="s">
        <v>5</v>
      </c>
      <c r="E4" s="1" t="s">
        <v>6</v>
      </c>
      <c r="F4" s="1" t="s">
        <v>1</v>
      </c>
      <c r="G4" s="2" t="s">
        <v>7</v>
      </c>
      <c r="H4" s="2" t="s">
        <v>8</v>
      </c>
      <c r="I4" s="2" t="s">
        <v>9</v>
      </c>
      <c r="J4" s="1" t="s">
        <v>1</v>
      </c>
      <c r="K4" s="2" t="s">
        <v>7</v>
      </c>
      <c r="L4" s="2" t="s">
        <v>8</v>
      </c>
      <c r="M4" s="2" t="s">
        <v>9</v>
      </c>
    </row>
    <row r="5" spans="1:13" ht="16.5" customHeight="1">
      <c r="A5" s="16" t="s">
        <v>61</v>
      </c>
      <c r="B5" s="3">
        <v>71817.117267139998</v>
      </c>
      <c r="C5" s="4">
        <v>0.83059784290636574</v>
      </c>
      <c r="D5" s="4">
        <v>0.16660296731186916</v>
      </c>
      <c r="E5" s="4">
        <v>2.7991897817650413E-3</v>
      </c>
      <c r="F5" s="3">
        <v>25192.144499289996</v>
      </c>
      <c r="G5" s="5">
        <v>0.855523158601183</v>
      </c>
      <c r="H5" s="5">
        <v>0.14220113414723243</v>
      </c>
      <c r="I5" s="5">
        <v>2.2757072515845471E-3</v>
      </c>
      <c r="J5" s="3">
        <v>46624.972767849998</v>
      </c>
      <c r="K5" s="5">
        <v>0.81713033574446925</v>
      </c>
      <c r="L5" s="5">
        <v>0.17978762932104428</v>
      </c>
      <c r="M5" s="5">
        <v>3.0820349344865988E-3</v>
      </c>
    </row>
    <row r="6" spans="1:13">
      <c r="A6" s="17" t="s">
        <v>10</v>
      </c>
      <c r="B6" s="6">
        <v>771.51456224000003</v>
      </c>
      <c r="C6" s="7">
        <v>0.84787808285919208</v>
      </c>
      <c r="D6" s="7">
        <v>0.15180012457570174</v>
      </c>
      <c r="E6" s="7">
        <v>3.2179256510620445E-4</v>
      </c>
      <c r="F6" s="6">
        <v>771.51456224000003</v>
      </c>
      <c r="G6" s="8">
        <v>0.84787808285919208</v>
      </c>
      <c r="H6" s="8">
        <v>0.15180012457570174</v>
      </c>
      <c r="I6" s="8">
        <v>3.2179256510620445E-4</v>
      </c>
      <c r="J6" s="6">
        <v>0</v>
      </c>
      <c r="K6" s="8">
        <v>0</v>
      </c>
      <c r="L6" s="8">
        <v>0</v>
      </c>
      <c r="M6" s="8">
        <v>0</v>
      </c>
    </row>
    <row r="7" spans="1:13">
      <c r="A7" s="18" t="s">
        <v>11</v>
      </c>
      <c r="B7" s="9">
        <v>144.65155485</v>
      </c>
      <c r="C7" s="10">
        <v>0.79171356297384454</v>
      </c>
      <c r="D7" s="10">
        <v>0.20610567463941784</v>
      </c>
      <c r="E7" s="10">
        <v>2.1807623867376633E-3</v>
      </c>
      <c r="F7" s="9">
        <v>144.65155485</v>
      </c>
      <c r="G7" s="11">
        <v>0.79171356297384454</v>
      </c>
      <c r="H7" s="11">
        <v>0.20610567463941784</v>
      </c>
      <c r="I7" s="11">
        <v>2.1807623867376633E-3</v>
      </c>
      <c r="J7" s="9">
        <v>0</v>
      </c>
      <c r="K7" s="11">
        <v>0</v>
      </c>
      <c r="L7" s="11">
        <v>0</v>
      </c>
      <c r="M7" s="11">
        <v>0</v>
      </c>
    </row>
    <row r="8" spans="1:13">
      <c r="A8" s="17" t="s">
        <v>12</v>
      </c>
      <c r="B8" s="6">
        <v>1481.1558265899998</v>
      </c>
      <c r="C8" s="7">
        <v>0.84028698993500139</v>
      </c>
      <c r="D8" s="7">
        <v>0.1575152374461011</v>
      </c>
      <c r="E8" s="7">
        <v>2.1977726188975033E-3</v>
      </c>
      <c r="F8" s="6">
        <v>24.213169230000002</v>
      </c>
      <c r="G8" s="8">
        <v>0.78110933559935314</v>
      </c>
      <c r="H8" s="8">
        <v>0.21834547265500609</v>
      </c>
      <c r="I8" s="8">
        <v>5.4519174564080799E-4</v>
      </c>
      <c r="J8" s="6">
        <v>1456.9426573599999</v>
      </c>
      <c r="K8" s="8">
        <v>0.84127047308845637</v>
      </c>
      <c r="L8" s="8">
        <v>0.15650428977978539</v>
      </c>
      <c r="M8" s="8">
        <v>2.2252371317582442E-3</v>
      </c>
    </row>
    <row r="9" spans="1:13">
      <c r="A9" s="18" t="s">
        <v>13</v>
      </c>
      <c r="B9" s="9">
        <v>373.52915723000001</v>
      </c>
      <c r="C9" s="10">
        <v>0.79621627616842305</v>
      </c>
      <c r="D9" s="10">
        <v>0.20301448966487687</v>
      </c>
      <c r="E9" s="10">
        <v>7.6923416670007403E-4</v>
      </c>
      <c r="F9" s="9">
        <v>303.82353360000002</v>
      </c>
      <c r="G9" s="11">
        <v>0.79669053164484693</v>
      </c>
      <c r="H9" s="11">
        <v>0.20247873066670169</v>
      </c>
      <c r="I9" s="11">
        <v>8.307376884513992E-4</v>
      </c>
      <c r="J9" s="9">
        <v>69.705623630000005</v>
      </c>
      <c r="K9" s="11">
        <v>0.79414915493526306</v>
      </c>
      <c r="L9" s="11">
        <v>0.20534968420882915</v>
      </c>
      <c r="M9" s="11">
        <v>5.0116085590783187E-4</v>
      </c>
    </row>
    <row r="10" spans="1:13">
      <c r="A10" s="17" t="s">
        <v>14</v>
      </c>
      <c r="B10" s="6">
        <v>7819.0139178400004</v>
      </c>
      <c r="C10" s="7">
        <v>0.83762103680834243</v>
      </c>
      <c r="D10" s="7">
        <v>0.16187698801918163</v>
      </c>
      <c r="E10" s="7">
        <v>5.0197517247600276E-4</v>
      </c>
      <c r="F10" s="6">
        <v>4009.06074881</v>
      </c>
      <c r="G10" s="8">
        <v>0.87948948636325663</v>
      </c>
      <c r="H10" s="8">
        <v>0.11988276038786902</v>
      </c>
      <c r="I10" s="8">
        <v>6.2775324887432218E-4</v>
      </c>
      <c r="J10" s="6">
        <v>3809.9531690299996</v>
      </c>
      <c r="K10" s="8">
        <v>0.79356454837468715</v>
      </c>
      <c r="L10" s="8">
        <v>0.20606582767259682</v>
      </c>
      <c r="M10" s="8">
        <v>3.6962395271607375E-4</v>
      </c>
    </row>
    <row r="11" spans="1:13">
      <c r="A11" s="18" t="s">
        <v>15</v>
      </c>
      <c r="B11" s="9">
        <v>1023.2634176600001</v>
      </c>
      <c r="C11" s="10">
        <v>0.86835956486352395</v>
      </c>
      <c r="D11" s="10">
        <v>0.12517021376851162</v>
      </c>
      <c r="E11" s="10">
        <v>6.4702213679643872E-3</v>
      </c>
      <c r="F11" s="9">
        <v>988.24965758000008</v>
      </c>
      <c r="G11" s="11">
        <v>0.8708810928784253</v>
      </c>
      <c r="H11" s="11">
        <v>0.12242694504572174</v>
      </c>
      <c r="I11" s="11">
        <v>6.6919620758529265E-3</v>
      </c>
      <c r="J11" s="9">
        <v>35.013760080000004</v>
      </c>
      <c r="K11" s="11">
        <v>0.79719042474229462</v>
      </c>
      <c r="L11" s="11">
        <v>0.20259789847740337</v>
      </c>
      <c r="M11" s="11">
        <v>2.116767803019686E-4</v>
      </c>
    </row>
    <row r="12" spans="1:13">
      <c r="A12" s="17" t="s">
        <v>16</v>
      </c>
      <c r="B12" s="6">
        <v>1357.2693860100001</v>
      </c>
      <c r="C12" s="7">
        <v>0.87224959259581913</v>
      </c>
      <c r="D12" s="7">
        <v>0.1270190604216058</v>
      </c>
      <c r="E12" s="7">
        <v>7.3134698257512057E-4</v>
      </c>
      <c r="F12" s="6">
        <v>1357.2693860100001</v>
      </c>
      <c r="G12" s="8">
        <v>0.87224959259581913</v>
      </c>
      <c r="H12" s="8">
        <v>0.1270190604216058</v>
      </c>
      <c r="I12" s="8">
        <v>7.3134698257512057E-4</v>
      </c>
      <c r="J12" s="6">
        <v>0</v>
      </c>
      <c r="K12" s="8">
        <v>0</v>
      </c>
      <c r="L12" s="8">
        <v>0</v>
      </c>
      <c r="M12" s="8">
        <v>0</v>
      </c>
    </row>
    <row r="13" spans="1:13">
      <c r="A13" s="18" t="s">
        <v>17</v>
      </c>
      <c r="B13" s="9">
        <v>204.82276784000001</v>
      </c>
      <c r="C13" s="10">
        <v>0.91398363938835836</v>
      </c>
      <c r="D13" s="10">
        <v>8.5924864191601863E-2</v>
      </c>
      <c r="E13" s="10">
        <v>9.1496420039784956E-5</v>
      </c>
      <c r="F13" s="9">
        <v>1.7308353599999999</v>
      </c>
      <c r="G13" s="11">
        <v>0.91197715073258034</v>
      </c>
      <c r="H13" s="11">
        <v>8.8022849267419642E-2</v>
      </c>
      <c r="I13" s="11">
        <v>0</v>
      </c>
      <c r="J13" s="9">
        <v>203.09193248</v>
      </c>
      <c r="K13" s="11">
        <v>0.91400073953346228</v>
      </c>
      <c r="L13" s="11">
        <v>8.5906984275301732E-2</v>
      </c>
      <c r="M13" s="11">
        <v>9.2276191235934608E-5</v>
      </c>
    </row>
    <row r="14" spans="1:13">
      <c r="A14" s="17" t="s">
        <v>18</v>
      </c>
      <c r="B14" s="6">
        <v>260.11888982000005</v>
      </c>
      <c r="C14" s="7">
        <v>0.91064636645157271</v>
      </c>
      <c r="D14" s="7">
        <v>8.9195647098352662E-2</v>
      </c>
      <c r="E14" s="7">
        <v>1.5798645007456994E-4</v>
      </c>
      <c r="F14" s="6">
        <v>195.21104408000002</v>
      </c>
      <c r="G14" s="8">
        <v>0.9409346891496837</v>
      </c>
      <c r="H14" s="8">
        <v>5.8877123034544239E-2</v>
      </c>
      <c r="I14" s="8">
        <v>1.8818781577206752E-4</v>
      </c>
      <c r="J14" s="6">
        <v>64.907845739999999</v>
      </c>
      <c r="K14" s="8">
        <v>0.81955391021732593</v>
      </c>
      <c r="L14" s="8">
        <v>0.18037893426471927</v>
      </c>
      <c r="M14" s="8">
        <v>6.7155517954800635E-5</v>
      </c>
    </row>
    <row r="15" spans="1:13">
      <c r="A15" s="18" t="s">
        <v>19</v>
      </c>
      <c r="B15" s="9">
        <v>2961.4279606700002</v>
      </c>
      <c r="C15" s="10">
        <v>0.88478402132976242</v>
      </c>
      <c r="D15" s="10">
        <v>0.11490202027504853</v>
      </c>
      <c r="E15" s="10">
        <v>3.139583951890722E-4</v>
      </c>
      <c r="F15" s="9">
        <v>291.38741777999996</v>
      </c>
      <c r="G15" s="11">
        <v>0.92617613724062287</v>
      </c>
      <c r="H15" s="11">
        <v>7.3279855742163766E-2</v>
      </c>
      <c r="I15" s="11">
        <v>5.4400701721335671E-4</v>
      </c>
      <c r="J15" s="9">
        <v>2670.0405428899999</v>
      </c>
      <c r="K15" s="11">
        <v>0.88026680835940763</v>
      </c>
      <c r="L15" s="11">
        <v>0.11944433895929006</v>
      </c>
      <c r="M15" s="11">
        <v>2.8885268130244039E-4</v>
      </c>
    </row>
    <row r="16" spans="1:13">
      <c r="A16" s="17" t="s">
        <v>20</v>
      </c>
      <c r="B16" s="6">
        <v>1164.6476475100001</v>
      </c>
      <c r="C16" s="7">
        <v>0.82658740715116941</v>
      </c>
      <c r="D16" s="7">
        <v>0.17171341394761444</v>
      </c>
      <c r="E16" s="7">
        <v>1.6991789012161364E-3</v>
      </c>
      <c r="F16" s="6">
        <v>774.19979345000002</v>
      </c>
      <c r="G16" s="8">
        <v>0.87565033622523503</v>
      </c>
      <c r="H16" s="8">
        <v>0.12377641174892513</v>
      </c>
      <c r="I16" s="8">
        <v>5.7325202583984232E-4</v>
      </c>
      <c r="J16" s="6">
        <v>390.44785406</v>
      </c>
      <c r="K16" s="8">
        <v>0.72930294480819913</v>
      </c>
      <c r="L16" s="8">
        <v>0.26676533141860753</v>
      </c>
      <c r="M16" s="8">
        <v>3.931723773193274E-3</v>
      </c>
    </row>
    <row r="17" spans="1:13" ht="16.5" customHeight="1">
      <c r="A17" s="18" t="s">
        <v>21</v>
      </c>
      <c r="B17" s="9">
        <v>178.36803214000005</v>
      </c>
      <c r="C17" s="10">
        <v>0.81115115076472244</v>
      </c>
      <c r="D17" s="10">
        <v>0.18752845697005843</v>
      </c>
      <c r="E17" s="10">
        <v>1.3203922652190558E-3</v>
      </c>
      <c r="F17" s="9">
        <v>2.1745940000000002E-2</v>
      </c>
      <c r="G17" s="11">
        <v>0</v>
      </c>
      <c r="H17" s="11">
        <v>1</v>
      </c>
      <c r="I17" s="11">
        <v>0</v>
      </c>
      <c r="J17" s="9">
        <v>178.34628620000004</v>
      </c>
      <c r="K17" s="11">
        <v>0.81125005523103511</v>
      </c>
      <c r="L17" s="11">
        <v>0.18742939150700402</v>
      </c>
      <c r="M17" s="11">
        <v>1.3205532619607748E-3</v>
      </c>
    </row>
    <row r="18" spans="1:13">
      <c r="A18" s="17" t="s">
        <v>22</v>
      </c>
      <c r="B18" s="6">
        <v>290.27000029999999</v>
      </c>
      <c r="C18" s="7">
        <v>0.84362624720746937</v>
      </c>
      <c r="D18" s="7">
        <v>0.15578423927124652</v>
      </c>
      <c r="E18" s="7">
        <v>5.8951352128413527E-4</v>
      </c>
      <c r="F18" s="6">
        <v>290.27000029999999</v>
      </c>
      <c r="G18" s="8">
        <v>0.84362624720746937</v>
      </c>
      <c r="H18" s="8">
        <v>0.15578423927124652</v>
      </c>
      <c r="I18" s="8">
        <v>5.8951352128413527E-4</v>
      </c>
      <c r="J18" s="6">
        <v>0</v>
      </c>
      <c r="K18" s="8">
        <v>0</v>
      </c>
      <c r="L18" s="8">
        <v>0</v>
      </c>
      <c r="M18" s="8">
        <v>0</v>
      </c>
    </row>
    <row r="19" spans="1:13">
      <c r="A19" s="18" t="s">
        <v>23</v>
      </c>
      <c r="B19" s="9">
        <v>2256.5975345500001</v>
      </c>
      <c r="C19" s="10">
        <v>0.82235787053186737</v>
      </c>
      <c r="D19" s="10">
        <v>0.17759789208044094</v>
      </c>
      <c r="E19" s="10">
        <v>4.4237387691689919E-5</v>
      </c>
      <c r="F19" s="9">
        <v>153.16435454000001</v>
      </c>
      <c r="G19" s="11">
        <v>0.82800089414329081</v>
      </c>
      <c r="H19" s="11">
        <v>0.17172155485518756</v>
      </c>
      <c r="I19" s="11">
        <v>2.7755100152168866E-4</v>
      </c>
      <c r="J19" s="9">
        <v>2103.4331800099999</v>
      </c>
      <c r="K19" s="11">
        <v>0.82194696607466311</v>
      </c>
      <c r="L19" s="11">
        <v>0.1780257855865047</v>
      </c>
      <c r="M19" s="11">
        <v>2.7248338832292984E-5</v>
      </c>
    </row>
    <row r="20" spans="1:13">
      <c r="A20" s="17" t="s">
        <v>24</v>
      </c>
      <c r="B20" s="6">
        <v>1801.5020223300003</v>
      </c>
      <c r="C20" s="7">
        <v>0.87453983129162538</v>
      </c>
      <c r="D20" s="7">
        <v>0.12521376133580572</v>
      </c>
      <c r="E20" s="7">
        <v>2.4640737256895819E-4</v>
      </c>
      <c r="F20" s="6">
        <v>489.41680040000006</v>
      </c>
      <c r="G20" s="8">
        <v>0.91021893197354975</v>
      </c>
      <c r="H20" s="8">
        <v>8.9583235994691437E-2</v>
      </c>
      <c r="I20" s="8">
        <v>1.978320317587528E-4</v>
      </c>
      <c r="J20" s="6">
        <v>1312.08522193</v>
      </c>
      <c r="K20" s="8">
        <v>0.86123128166006147</v>
      </c>
      <c r="L20" s="8">
        <v>0.13850419203158687</v>
      </c>
      <c r="M20" s="8">
        <v>2.6452630835172751E-4</v>
      </c>
    </row>
    <row r="21" spans="1:13">
      <c r="A21" s="18" t="s">
        <v>25</v>
      </c>
      <c r="B21" s="9">
        <v>400.63211518000003</v>
      </c>
      <c r="C21" s="10">
        <v>0.8918777991361525</v>
      </c>
      <c r="D21" s="10">
        <v>0.10799166654565748</v>
      </c>
      <c r="E21" s="10">
        <v>1.3053431818990302E-4</v>
      </c>
      <c r="F21" s="9">
        <v>3.8579700699999999</v>
      </c>
      <c r="G21" s="11">
        <v>0.7903763442104671</v>
      </c>
      <c r="H21" s="11">
        <v>0.20962365578953288</v>
      </c>
      <c r="I21" s="11">
        <v>0</v>
      </c>
      <c r="J21" s="9">
        <v>396.77414511000001</v>
      </c>
      <c r="K21" s="11">
        <v>0.89286473233225638</v>
      </c>
      <c r="L21" s="11">
        <v>0.10700346411994566</v>
      </c>
      <c r="M21" s="11">
        <v>1.3180354779795847E-4</v>
      </c>
    </row>
    <row r="22" spans="1:13">
      <c r="A22" s="17" t="s">
        <v>26</v>
      </c>
      <c r="B22" s="6">
        <v>299.79019299000004</v>
      </c>
      <c r="C22" s="7">
        <v>0.78912762045518703</v>
      </c>
      <c r="D22" s="7">
        <v>0.21060253212521207</v>
      </c>
      <c r="E22" s="7">
        <v>2.6984741960087551E-4</v>
      </c>
      <c r="F22" s="6">
        <v>0.52352887000000004</v>
      </c>
      <c r="G22" s="8">
        <v>0.74346711767777007</v>
      </c>
      <c r="H22" s="8">
        <v>0.25652012275846409</v>
      </c>
      <c r="I22" s="8">
        <v>1.275956376579576E-5</v>
      </c>
      <c r="J22" s="6">
        <v>299.26666412000003</v>
      </c>
      <c r="K22" s="8">
        <v>0.78920749768271914</v>
      </c>
      <c r="L22" s="8">
        <v>0.21052220515525691</v>
      </c>
      <c r="M22" s="8">
        <v>2.7029716202391432E-4</v>
      </c>
    </row>
    <row r="23" spans="1:13">
      <c r="A23" s="18" t="s">
        <v>27</v>
      </c>
      <c r="B23" s="9">
        <v>1370.2745637600003</v>
      </c>
      <c r="C23" s="10">
        <v>0.78351631206958883</v>
      </c>
      <c r="D23" s="10">
        <v>0.21392026949377191</v>
      </c>
      <c r="E23" s="10">
        <v>2.5634184366391112E-3</v>
      </c>
      <c r="F23" s="9">
        <v>90.863183510000027</v>
      </c>
      <c r="G23" s="11">
        <v>0.74587951942649244</v>
      </c>
      <c r="H23" s="11">
        <v>0.24857066236859607</v>
      </c>
      <c r="I23" s="11">
        <v>5.5498182049113628E-3</v>
      </c>
      <c r="J23" s="9">
        <v>1279.4113802500003</v>
      </c>
      <c r="K23" s="11">
        <v>0.7861892590586872</v>
      </c>
      <c r="L23" s="11">
        <v>0.2114594151860171</v>
      </c>
      <c r="M23" s="11">
        <v>2.351325755295508E-3</v>
      </c>
    </row>
    <row r="24" spans="1:13">
      <c r="A24" s="17" t="s">
        <v>28</v>
      </c>
      <c r="B24" s="6">
        <v>1673.6470786299999</v>
      </c>
      <c r="C24" s="7">
        <v>0.8115487965789191</v>
      </c>
      <c r="D24" s="7">
        <v>0.18521978447436549</v>
      </c>
      <c r="E24" s="7">
        <v>3.2314189467154831E-3</v>
      </c>
      <c r="F24" s="6">
        <v>49.674913840000002</v>
      </c>
      <c r="G24" s="8">
        <v>0.74922822070465012</v>
      </c>
      <c r="H24" s="8">
        <v>0.24709723784394588</v>
      </c>
      <c r="I24" s="8">
        <v>3.6745414514039545E-3</v>
      </c>
      <c r="J24" s="6">
        <v>1623.9721647899999</v>
      </c>
      <c r="K24" s="8">
        <v>0.81345509109808267</v>
      </c>
      <c r="L24" s="8">
        <v>0.18332704441919956</v>
      </c>
      <c r="M24" s="8">
        <v>3.2178644827177512E-3</v>
      </c>
    </row>
    <row r="25" spans="1:13">
      <c r="A25" s="18" t="s">
        <v>29</v>
      </c>
      <c r="B25" s="9">
        <v>327.32714309000005</v>
      </c>
      <c r="C25" s="10">
        <v>0.89372236731851162</v>
      </c>
      <c r="D25" s="10">
        <v>0.10615906469585286</v>
      </c>
      <c r="E25" s="10">
        <v>1.1856798563548662E-4</v>
      </c>
      <c r="F25" s="9">
        <v>327.32714309000005</v>
      </c>
      <c r="G25" s="11">
        <v>0.89372236731851162</v>
      </c>
      <c r="H25" s="11">
        <v>0.10615906469585286</v>
      </c>
      <c r="I25" s="11">
        <v>1.1856798563548662E-4</v>
      </c>
      <c r="J25" s="9">
        <v>0</v>
      </c>
      <c r="K25" s="11">
        <v>0</v>
      </c>
      <c r="L25" s="11">
        <v>0</v>
      </c>
      <c r="M25" s="11">
        <v>0</v>
      </c>
    </row>
    <row r="26" spans="1:13">
      <c r="A26" s="17" t="s">
        <v>30</v>
      </c>
      <c r="B26" s="6">
        <v>1238.9795079200001</v>
      </c>
      <c r="C26" s="7">
        <v>0.86481673218213173</v>
      </c>
      <c r="D26" s="7">
        <v>0.13510865617222839</v>
      </c>
      <c r="E26" s="7">
        <v>7.4611645639880041E-5</v>
      </c>
      <c r="F26" s="6">
        <v>490.43752006</v>
      </c>
      <c r="G26" s="8">
        <v>0.84050445932352347</v>
      </c>
      <c r="H26" s="8">
        <v>0.15945399487468406</v>
      </c>
      <c r="I26" s="8">
        <v>4.1545801792463291E-5</v>
      </c>
      <c r="J26" s="6">
        <v>748.54198786000006</v>
      </c>
      <c r="K26" s="8">
        <v>0.88074589981892171</v>
      </c>
      <c r="L26" s="8">
        <v>0.11915782411217538</v>
      </c>
      <c r="M26" s="8">
        <v>9.6276068903002727E-5</v>
      </c>
    </row>
    <row r="27" spans="1:13">
      <c r="A27" s="18" t="s">
        <v>31</v>
      </c>
      <c r="B27" s="9">
        <v>1621.2534782</v>
      </c>
      <c r="C27" s="10">
        <v>0.84998179964428955</v>
      </c>
      <c r="D27" s="10">
        <v>0.14769460491511191</v>
      </c>
      <c r="E27" s="10">
        <v>2.3235954405985129E-3</v>
      </c>
      <c r="F27" s="9">
        <v>788.60841906000007</v>
      </c>
      <c r="G27" s="11">
        <v>0.84381996437876072</v>
      </c>
      <c r="H27" s="11">
        <v>0.15296440245183601</v>
      </c>
      <c r="I27" s="11">
        <v>3.2156331694032573E-3</v>
      </c>
      <c r="J27" s="9">
        <v>832.64505913999994</v>
      </c>
      <c r="K27" s="11">
        <v>0.85581774992576465</v>
      </c>
      <c r="L27" s="11">
        <v>0.14270351458366309</v>
      </c>
      <c r="M27" s="11">
        <v>1.4787354905723125E-3</v>
      </c>
    </row>
    <row r="28" spans="1:13">
      <c r="A28" s="17" t="s">
        <v>32</v>
      </c>
      <c r="B28" s="6">
        <v>2181.9831079599999</v>
      </c>
      <c r="C28" s="7">
        <v>0.83138098883176847</v>
      </c>
      <c r="D28" s="7">
        <v>0.1653547716358463</v>
      </c>
      <c r="E28" s="7">
        <v>3.2642395323853116E-3</v>
      </c>
      <c r="F28" s="6">
        <v>1225.89508482</v>
      </c>
      <c r="G28" s="8">
        <v>0.87035815299533936</v>
      </c>
      <c r="H28" s="8">
        <v>0.12708555967729931</v>
      </c>
      <c r="I28" s="8">
        <v>2.5562873273614044E-3</v>
      </c>
      <c r="J28" s="6">
        <v>956.08802314000013</v>
      </c>
      <c r="K28" s="8">
        <v>0.78140450883004464</v>
      </c>
      <c r="L28" s="8">
        <v>0.21442351604479903</v>
      </c>
      <c r="M28" s="8">
        <v>4.1719751251563606E-3</v>
      </c>
    </row>
    <row r="29" spans="1:13">
      <c r="A29" s="18" t="s">
        <v>33</v>
      </c>
      <c r="B29" s="9">
        <v>1063.3304870099998</v>
      </c>
      <c r="C29" s="10">
        <v>0.80671974876982233</v>
      </c>
      <c r="D29" s="10">
        <v>0.18874346588551505</v>
      </c>
      <c r="E29" s="10">
        <v>4.5367853446626827E-3</v>
      </c>
      <c r="F29" s="9">
        <v>180.07717932</v>
      </c>
      <c r="G29" s="11">
        <v>0.68362392361355429</v>
      </c>
      <c r="H29" s="11">
        <v>0.30824438149023758</v>
      </c>
      <c r="I29" s="11">
        <v>8.1316948962081304E-3</v>
      </c>
      <c r="J29" s="9">
        <v>883.25330768999982</v>
      </c>
      <c r="K29" s="11">
        <v>0.83181645521543068</v>
      </c>
      <c r="L29" s="11">
        <v>0.16437968754367546</v>
      </c>
      <c r="M29" s="11">
        <v>3.8038572408937935E-3</v>
      </c>
    </row>
    <row r="30" spans="1:13">
      <c r="A30" s="17" t="s">
        <v>34</v>
      </c>
      <c r="B30" s="6">
        <v>452.39181679000001</v>
      </c>
      <c r="C30" s="7">
        <v>0.79519321616507166</v>
      </c>
      <c r="D30" s="7">
        <v>0.20460111243118756</v>
      </c>
      <c r="E30" s="7">
        <v>2.056714037406892E-4</v>
      </c>
      <c r="F30" s="6">
        <v>74.132368480000011</v>
      </c>
      <c r="G30" s="8">
        <v>0.80214928875559921</v>
      </c>
      <c r="H30" s="8">
        <v>0.19776008875198964</v>
      </c>
      <c r="I30" s="8">
        <v>9.0622492411158412E-5</v>
      </c>
      <c r="J30" s="6">
        <v>378.25944830999998</v>
      </c>
      <c r="K30" s="8">
        <v>0.79382994516481376</v>
      </c>
      <c r="L30" s="8">
        <v>0.20594183581676995</v>
      </c>
      <c r="M30" s="8">
        <v>2.2821901841630168E-4</v>
      </c>
    </row>
    <row r="31" spans="1:13">
      <c r="A31" s="18" t="s">
        <v>35</v>
      </c>
      <c r="B31" s="9">
        <v>1190.3655434500001</v>
      </c>
      <c r="C31" s="10">
        <v>0.7851938459685931</v>
      </c>
      <c r="D31" s="10">
        <v>0.21451840007894676</v>
      </c>
      <c r="E31" s="10">
        <v>2.87753952460056E-4</v>
      </c>
      <c r="F31" s="9">
        <v>1190.3655434500001</v>
      </c>
      <c r="G31" s="11">
        <v>0.7851938459685931</v>
      </c>
      <c r="H31" s="11">
        <v>0.21451840007894676</v>
      </c>
      <c r="I31" s="11">
        <v>2.87753952460056E-4</v>
      </c>
      <c r="J31" s="9">
        <v>0</v>
      </c>
      <c r="K31" s="11">
        <v>0</v>
      </c>
      <c r="L31" s="11">
        <v>0</v>
      </c>
      <c r="M31" s="11">
        <v>0</v>
      </c>
    </row>
    <row r="32" spans="1:13">
      <c r="A32" s="17" t="s">
        <v>36</v>
      </c>
      <c r="B32" s="6">
        <v>276.42956899000001</v>
      </c>
      <c r="C32" s="7">
        <v>0.84360033806092571</v>
      </c>
      <c r="D32" s="7">
        <v>0.15610808119286645</v>
      </c>
      <c r="E32" s="7">
        <v>2.9158074620778284E-4</v>
      </c>
      <c r="F32" s="6">
        <v>276.42956899000001</v>
      </c>
      <c r="G32" s="8">
        <v>0.84360033806092571</v>
      </c>
      <c r="H32" s="8">
        <v>0.15610808119286645</v>
      </c>
      <c r="I32" s="8">
        <v>2.9158074620778284E-4</v>
      </c>
      <c r="J32" s="6">
        <v>0</v>
      </c>
      <c r="K32" s="8">
        <v>0</v>
      </c>
      <c r="L32" s="8">
        <v>0</v>
      </c>
      <c r="M32" s="8">
        <v>0</v>
      </c>
    </row>
    <row r="33" spans="1:13">
      <c r="A33" s="18" t="s">
        <v>37</v>
      </c>
      <c r="B33" s="9">
        <v>194.07195777999999</v>
      </c>
      <c r="C33" s="10">
        <v>0.815585359887124</v>
      </c>
      <c r="D33" s="10">
        <v>0.18261504647763335</v>
      </c>
      <c r="E33" s="10">
        <v>1.7995936352428132E-3</v>
      </c>
      <c r="F33" s="9">
        <v>6.1296699999999996E-2</v>
      </c>
      <c r="G33" s="11">
        <v>0.61698819022883777</v>
      </c>
      <c r="H33" s="11">
        <v>0.38301180977116228</v>
      </c>
      <c r="I33" s="11">
        <v>0</v>
      </c>
      <c r="J33" s="9">
        <v>194.01066108000001</v>
      </c>
      <c r="K33" s="11">
        <v>0.8156481056716165</v>
      </c>
      <c r="L33" s="11">
        <v>0.18255173212051401</v>
      </c>
      <c r="M33" s="11">
        <v>1.8001622078695303E-3</v>
      </c>
    </row>
    <row r="34" spans="1:13">
      <c r="A34" s="17" t="s">
        <v>38</v>
      </c>
      <c r="B34" s="6">
        <v>519.23738505000006</v>
      </c>
      <c r="C34" s="7">
        <v>0.82267494032400279</v>
      </c>
      <c r="D34" s="7">
        <v>0.14893483273080049</v>
      </c>
      <c r="E34" s="7">
        <v>2.8390226945196731E-2</v>
      </c>
      <c r="F34" s="6">
        <v>235.64877490000003</v>
      </c>
      <c r="G34" s="8">
        <v>0.80205652777191672</v>
      </c>
      <c r="H34" s="8">
        <v>0.13600534814407811</v>
      </c>
      <c r="I34" s="8">
        <v>6.1938124084005147E-2</v>
      </c>
      <c r="J34" s="6">
        <v>283.58861014999997</v>
      </c>
      <c r="K34" s="8">
        <v>0.83980786980136068</v>
      </c>
      <c r="L34" s="8">
        <v>0.15967862530179971</v>
      </c>
      <c r="M34" s="8">
        <v>5.1350489683973661E-4</v>
      </c>
    </row>
    <row r="35" spans="1:13">
      <c r="A35" s="18" t="s">
        <v>39</v>
      </c>
      <c r="B35" s="9">
        <v>181.53967803</v>
      </c>
      <c r="C35" s="10">
        <v>0.82050944067106202</v>
      </c>
      <c r="D35" s="10">
        <v>0.17815678974959565</v>
      </c>
      <c r="E35" s="10">
        <v>1.3337695793422465E-3</v>
      </c>
      <c r="F35" s="9">
        <v>0.44773008000000003</v>
      </c>
      <c r="G35" s="11">
        <v>0.78742587498253425</v>
      </c>
      <c r="H35" s="11">
        <v>0.21178561422542794</v>
      </c>
      <c r="I35" s="11">
        <v>7.885107920379171E-4</v>
      </c>
      <c r="J35" s="9">
        <v>181.09194794999999</v>
      </c>
      <c r="K35" s="11">
        <v>0.82059123617704721</v>
      </c>
      <c r="L35" s="11">
        <v>0.17807364615075919</v>
      </c>
      <c r="M35" s="11">
        <v>1.3351176721935526E-3</v>
      </c>
    </row>
    <row r="36" spans="1:13">
      <c r="A36" s="17" t="s">
        <v>40</v>
      </c>
      <c r="B36" s="6">
        <v>1440.9045588300003</v>
      </c>
      <c r="C36" s="7">
        <v>0.84584887695798749</v>
      </c>
      <c r="D36" s="7">
        <v>0.15407799219559082</v>
      </c>
      <c r="E36" s="7">
        <v>7.3130846421613841E-5</v>
      </c>
      <c r="F36" s="6">
        <v>20.828294890000002</v>
      </c>
      <c r="G36" s="8">
        <v>0.81835546596680642</v>
      </c>
      <c r="H36" s="8">
        <v>0.18163075950188831</v>
      </c>
      <c r="I36" s="8">
        <v>1.3774531305380417E-5</v>
      </c>
      <c r="J36" s="6">
        <v>1420.07626394</v>
      </c>
      <c r="K36" s="8">
        <v>0.84625212352030066</v>
      </c>
      <c r="L36" s="8">
        <v>0.15367387505268548</v>
      </c>
      <c r="M36" s="8">
        <v>7.4001427013810066E-5</v>
      </c>
    </row>
    <row r="37" spans="1:13">
      <c r="A37" s="18" t="s">
        <v>41</v>
      </c>
      <c r="B37" s="9">
        <v>339.78813789999998</v>
      </c>
      <c r="C37" s="10">
        <v>0.81134911172542157</v>
      </c>
      <c r="D37" s="10">
        <v>0.18775993333462393</v>
      </c>
      <c r="E37" s="10">
        <v>8.9095493995465936E-4</v>
      </c>
      <c r="F37" s="9">
        <v>25.646858669999993</v>
      </c>
      <c r="G37" s="11">
        <v>0.8798693235829339</v>
      </c>
      <c r="H37" s="11">
        <v>0.11990658581501827</v>
      </c>
      <c r="I37" s="11">
        <v>2.2409060204798956E-4</v>
      </c>
      <c r="J37" s="9">
        <v>314.14127922999995</v>
      </c>
      <c r="K37" s="11">
        <v>0.80575504209580928</v>
      </c>
      <c r="L37" s="11">
        <v>0.19329955938563906</v>
      </c>
      <c r="M37" s="11">
        <v>9.4539851855177039E-4</v>
      </c>
    </row>
    <row r="38" spans="1:13">
      <c r="A38" s="17" t="s">
        <v>42</v>
      </c>
      <c r="B38" s="6">
        <v>5964.0325681900013</v>
      </c>
      <c r="C38" s="7">
        <v>0.8518808440682113</v>
      </c>
      <c r="D38" s="7">
        <v>0.14537922157979366</v>
      </c>
      <c r="E38" s="7">
        <v>2.7399343519948749E-3</v>
      </c>
      <c r="F38" s="6">
        <v>642.72425809000003</v>
      </c>
      <c r="G38" s="8">
        <v>0.76021564997719526</v>
      </c>
      <c r="H38" s="8">
        <v>0.23227655208416778</v>
      </c>
      <c r="I38" s="8">
        <v>7.5077979386368489E-3</v>
      </c>
      <c r="J38" s="6">
        <v>5321.3083101000011</v>
      </c>
      <c r="K38" s="8">
        <v>0.86295245285904221</v>
      </c>
      <c r="L38" s="8">
        <v>0.13488349026266278</v>
      </c>
      <c r="M38" s="8">
        <v>2.164056878294953E-3</v>
      </c>
    </row>
    <row r="39" spans="1:13">
      <c r="A39" s="18" t="s">
        <v>43</v>
      </c>
      <c r="B39" s="9">
        <v>1974.5091198</v>
      </c>
      <c r="C39" s="10">
        <v>0.86079198562636083</v>
      </c>
      <c r="D39" s="10">
        <v>0.13668563995153243</v>
      </c>
      <c r="E39" s="10">
        <v>2.5223744221067337E-3</v>
      </c>
      <c r="F39" s="9">
        <v>1974.5091198</v>
      </c>
      <c r="G39" s="11">
        <v>0.86079198562636083</v>
      </c>
      <c r="H39" s="11">
        <v>0.13668563995153243</v>
      </c>
      <c r="I39" s="11">
        <v>2.5223744221067337E-3</v>
      </c>
      <c r="J39" s="9">
        <v>0</v>
      </c>
      <c r="K39" s="11">
        <v>0</v>
      </c>
      <c r="L39" s="11">
        <v>0</v>
      </c>
      <c r="M39" s="11">
        <v>0</v>
      </c>
    </row>
    <row r="40" spans="1:13">
      <c r="A40" s="17" t="s">
        <v>44</v>
      </c>
      <c r="B40" s="6">
        <v>66.242442940000004</v>
      </c>
      <c r="C40" s="7">
        <v>0.81302078229181918</v>
      </c>
      <c r="D40" s="7">
        <v>0.18618511671091462</v>
      </c>
      <c r="E40" s="7">
        <v>7.9410099726614938E-4</v>
      </c>
      <c r="F40" s="6">
        <v>55.418382279999996</v>
      </c>
      <c r="G40" s="8">
        <v>0.80815398316242593</v>
      </c>
      <c r="H40" s="8">
        <v>0.19097957978141117</v>
      </c>
      <c r="I40" s="8">
        <v>8.6643705616301864E-4</v>
      </c>
      <c r="J40" s="6">
        <v>10.824060660000001</v>
      </c>
      <c r="K40" s="8">
        <v>0.83793843040048155</v>
      </c>
      <c r="L40" s="8">
        <v>0.16163782382202577</v>
      </c>
      <c r="M40" s="8">
        <v>4.2374577749271404E-4</v>
      </c>
    </row>
    <row r="41" spans="1:13">
      <c r="A41" s="18" t="s">
        <v>45</v>
      </c>
      <c r="B41" s="9">
        <v>3414.9318464000007</v>
      </c>
      <c r="C41" s="10">
        <v>0.8259307492807948</v>
      </c>
      <c r="D41" s="10">
        <v>0.17388715773229671</v>
      </c>
      <c r="E41" s="10">
        <v>1.8209298690851898E-4</v>
      </c>
      <c r="F41" s="9">
        <v>284.81062804000004</v>
      </c>
      <c r="G41" s="11">
        <v>0.81050066347095717</v>
      </c>
      <c r="H41" s="11">
        <v>0.18948645172195097</v>
      </c>
      <c r="I41" s="11">
        <v>1.2884807091835798E-5</v>
      </c>
      <c r="J41" s="9">
        <v>3130.1212183600005</v>
      </c>
      <c r="K41" s="11">
        <v>0.82733473721724715</v>
      </c>
      <c r="L41" s="11">
        <v>0.17246777349499809</v>
      </c>
      <c r="M41" s="11">
        <v>1.9748928775476697E-4</v>
      </c>
    </row>
    <row r="42" spans="1:13">
      <c r="A42" s="17" t="s">
        <v>46</v>
      </c>
      <c r="B42" s="6">
        <v>531.96397272000002</v>
      </c>
      <c r="C42" s="7">
        <v>0.82044796879454363</v>
      </c>
      <c r="D42" s="7">
        <v>0.17930571610383395</v>
      </c>
      <c r="E42" s="7">
        <v>2.4631510162243306E-4</v>
      </c>
      <c r="F42" s="6">
        <v>531.96397272000002</v>
      </c>
      <c r="G42" s="8">
        <v>0.82044796879454363</v>
      </c>
      <c r="H42" s="8">
        <v>0.17930571610383395</v>
      </c>
      <c r="I42" s="8">
        <v>2.4631510162243306E-4</v>
      </c>
      <c r="J42" s="6">
        <v>0</v>
      </c>
      <c r="K42" s="8">
        <v>0</v>
      </c>
      <c r="L42" s="8">
        <v>0</v>
      </c>
      <c r="M42" s="8">
        <v>0</v>
      </c>
    </row>
    <row r="43" spans="1:13">
      <c r="A43" s="18" t="s">
        <v>47</v>
      </c>
      <c r="B43" s="9">
        <v>720.94966805999991</v>
      </c>
      <c r="C43" s="10">
        <v>0.8156166849099139</v>
      </c>
      <c r="D43" s="10">
        <v>0.18424023895790961</v>
      </c>
      <c r="E43" s="10">
        <v>1.4307613217656053E-4</v>
      </c>
      <c r="F43" s="9">
        <v>117.24218811999999</v>
      </c>
      <c r="G43" s="11">
        <v>0.72246700175284995</v>
      </c>
      <c r="H43" s="11">
        <v>0.27729807530310024</v>
      </c>
      <c r="I43" s="11">
        <v>2.3492294404987775E-4</v>
      </c>
      <c r="J43" s="9">
        <v>603.70747993999998</v>
      </c>
      <c r="K43" s="11">
        <v>0.83370669213842186</v>
      </c>
      <c r="L43" s="11">
        <v>0.16616806871428874</v>
      </c>
      <c r="M43" s="11">
        <v>1.2523914728953557E-4</v>
      </c>
    </row>
    <row r="44" spans="1:13">
      <c r="A44" s="17" t="s">
        <v>48</v>
      </c>
      <c r="B44" s="6">
        <v>3197.0582983900008</v>
      </c>
      <c r="C44" s="7">
        <v>0.83959921930161685</v>
      </c>
      <c r="D44" s="7">
        <v>0.16029101930298498</v>
      </c>
      <c r="E44" s="7">
        <v>1.0976139539798689E-4</v>
      </c>
      <c r="F44" s="6">
        <v>33.999698170000002</v>
      </c>
      <c r="G44" s="8">
        <v>0.73816969063993321</v>
      </c>
      <c r="H44" s="8">
        <v>0.26176242787510601</v>
      </c>
      <c r="I44" s="8">
        <v>6.7881484960841338E-5</v>
      </c>
      <c r="J44" s="6">
        <v>3163.0586002200007</v>
      </c>
      <c r="K44" s="8">
        <v>0.84068948470478799</v>
      </c>
      <c r="L44" s="8">
        <v>0.15920030373290453</v>
      </c>
      <c r="M44" s="8">
        <v>1.1021156230736711E-4</v>
      </c>
    </row>
    <row r="45" spans="1:13">
      <c r="A45" s="18" t="s">
        <v>49</v>
      </c>
      <c r="B45" s="9">
        <v>231.84187217000002</v>
      </c>
      <c r="C45" s="10">
        <v>0.79338986796623057</v>
      </c>
      <c r="D45" s="10">
        <v>0.20661013203376943</v>
      </c>
      <c r="E45" s="10">
        <v>0</v>
      </c>
      <c r="F45" s="9">
        <v>6.2971148499999998</v>
      </c>
      <c r="G45" s="11">
        <v>0.81324329188628341</v>
      </c>
      <c r="H45" s="11">
        <v>0.18675670811371656</v>
      </c>
      <c r="I45" s="11">
        <v>0</v>
      </c>
      <c r="J45" s="9">
        <v>225.54475732000003</v>
      </c>
      <c r="K45" s="11">
        <v>0.79283556871283256</v>
      </c>
      <c r="L45" s="11">
        <v>0.20716443128716744</v>
      </c>
      <c r="M45" s="11">
        <v>0</v>
      </c>
    </row>
    <row r="46" spans="1:13">
      <c r="A46" s="17" t="s">
        <v>50</v>
      </c>
      <c r="B46" s="6">
        <v>593.37825328999998</v>
      </c>
      <c r="C46" s="7">
        <v>0.84073576438634101</v>
      </c>
      <c r="D46" s="7">
        <v>0.15663581588079473</v>
      </c>
      <c r="E46" s="7">
        <v>2.6284197328643225E-3</v>
      </c>
      <c r="F46" s="6">
        <v>116.48961294</v>
      </c>
      <c r="G46" s="8">
        <v>0.87549233769477408</v>
      </c>
      <c r="H46" s="8">
        <v>0.12296421834089064</v>
      </c>
      <c r="I46" s="8">
        <v>1.543443964335315E-3</v>
      </c>
      <c r="J46" s="6">
        <v>476.88864034999995</v>
      </c>
      <c r="K46" s="8">
        <v>0.83224577441960867</v>
      </c>
      <c r="L46" s="8">
        <v>0.16486077876021274</v>
      </c>
      <c r="M46" s="8">
        <v>2.8934468201785926E-3</v>
      </c>
    </row>
    <row r="47" spans="1:13">
      <c r="A47" s="18" t="s">
        <v>51</v>
      </c>
      <c r="B47" s="9">
        <v>110.88163943000001</v>
      </c>
      <c r="C47" s="10">
        <v>0.79483479774519783</v>
      </c>
      <c r="D47" s="10">
        <v>0.19752452464257364</v>
      </c>
      <c r="E47" s="10">
        <v>7.6406776122285545E-3</v>
      </c>
      <c r="F47" s="9">
        <v>110.88163943000001</v>
      </c>
      <c r="G47" s="11">
        <v>0.79483479774519783</v>
      </c>
      <c r="H47" s="11">
        <v>0.19752452464257364</v>
      </c>
      <c r="I47" s="11">
        <v>7.6406776122285545E-3</v>
      </c>
      <c r="J47" s="9">
        <v>0</v>
      </c>
      <c r="K47" s="11">
        <v>0</v>
      </c>
      <c r="L47" s="11">
        <v>0</v>
      </c>
      <c r="M47" s="11">
        <v>0</v>
      </c>
    </row>
    <row r="48" spans="1:13">
      <c r="A48" s="17" t="s">
        <v>52</v>
      </c>
      <c r="B48" s="6">
        <v>1198.9731040500003</v>
      </c>
      <c r="C48" s="7">
        <v>0.85135014296987288</v>
      </c>
      <c r="D48" s="7">
        <v>0.14731019335912851</v>
      </c>
      <c r="E48" s="7">
        <v>1.3396636709984251E-3</v>
      </c>
      <c r="F48" s="6">
        <v>1030.86601518</v>
      </c>
      <c r="G48" s="8">
        <v>0.83502143076246049</v>
      </c>
      <c r="H48" s="8">
        <v>0.16367374742734023</v>
      </c>
      <c r="I48" s="8">
        <v>1.3048218101991964E-3</v>
      </c>
      <c r="J48" s="6">
        <v>168.10708887000001</v>
      </c>
      <c r="K48" s="8">
        <v>0.95148104523832733</v>
      </c>
      <c r="L48" s="8">
        <v>4.6965633888916683E-2</v>
      </c>
      <c r="M48" s="8">
        <v>1.5533208727558877E-3</v>
      </c>
    </row>
    <row r="49" spans="1:13">
      <c r="A49" s="18" t="s">
        <v>53</v>
      </c>
      <c r="B49" s="9">
        <v>3187.7052580699992</v>
      </c>
      <c r="C49" s="10">
        <v>0.84221522249691172</v>
      </c>
      <c r="D49" s="10">
        <v>0.15770231456228345</v>
      </c>
      <c r="E49" s="10">
        <v>8.2462940804995728E-5</v>
      </c>
      <c r="F49" s="9">
        <v>65.12183374</v>
      </c>
      <c r="G49" s="11">
        <v>0.80788952642290879</v>
      </c>
      <c r="H49" s="11">
        <v>0.19112503511022905</v>
      </c>
      <c r="I49" s="11">
        <v>9.8543846686218947E-4</v>
      </c>
      <c r="J49" s="9">
        <v>3122.5834243299996</v>
      </c>
      <c r="K49" s="11">
        <v>0.84293108880662304</v>
      </c>
      <c r="L49" s="11">
        <v>0.15700527991023766</v>
      </c>
      <c r="M49" s="11">
        <v>6.3631283139419396E-5</v>
      </c>
    </row>
    <row r="50" spans="1:13">
      <c r="A50" s="17" t="s">
        <v>54</v>
      </c>
      <c r="B50" s="6">
        <v>317.72595543999995</v>
      </c>
      <c r="C50" s="7">
        <v>0.8713341626012675</v>
      </c>
      <c r="D50" s="7">
        <v>0.12838030963983624</v>
      </c>
      <c r="E50" s="7">
        <v>2.8552775889639803E-4</v>
      </c>
      <c r="F50" s="6">
        <v>153.47736244999999</v>
      </c>
      <c r="G50" s="8">
        <v>0.86363718983756876</v>
      </c>
      <c r="H50" s="8">
        <v>0.13632868845277712</v>
      </c>
      <c r="I50" s="8">
        <v>3.4121709654126262E-5</v>
      </c>
      <c r="J50" s="6">
        <v>164.24859298999999</v>
      </c>
      <c r="K50" s="8">
        <v>0.87852637689739776</v>
      </c>
      <c r="L50" s="8">
        <v>0.12095317620900128</v>
      </c>
      <c r="M50" s="8">
        <v>5.2044689360111892E-4</v>
      </c>
    </row>
    <row r="51" spans="1:13">
      <c r="A51" s="18" t="s">
        <v>55</v>
      </c>
      <c r="B51" s="9">
        <v>148.1852834</v>
      </c>
      <c r="C51" s="10">
        <v>0.86946882614660503</v>
      </c>
      <c r="D51" s="10">
        <v>0.13052360697513099</v>
      </c>
      <c r="E51" s="10">
        <v>7.5668782639720609E-6</v>
      </c>
      <c r="F51" s="9">
        <v>148.13519902000002</v>
      </c>
      <c r="G51" s="11">
        <v>0.869425818927826</v>
      </c>
      <c r="H51" s="11">
        <v>0.13056661163555508</v>
      </c>
      <c r="I51" s="11">
        <v>7.5694366188323085E-6</v>
      </c>
      <c r="J51" s="9">
        <v>5.0084379999999998E-2</v>
      </c>
      <c r="K51" s="11">
        <v>0.99667181664223448</v>
      </c>
      <c r="L51" s="11">
        <v>3.3281833577654351E-3</v>
      </c>
      <c r="M51" s="11">
        <v>0</v>
      </c>
    </row>
    <row r="52" spans="1:13">
      <c r="A52" s="17" t="s">
        <v>56</v>
      </c>
      <c r="B52" s="6">
        <v>3757.7378996299999</v>
      </c>
      <c r="C52" s="7">
        <v>0.57704647739362214</v>
      </c>
      <c r="D52" s="7">
        <v>0.40627373203977885</v>
      </c>
      <c r="E52" s="7">
        <v>1.6679790566598997E-2</v>
      </c>
      <c r="F52" s="6">
        <v>19.783638009999997</v>
      </c>
      <c r="G52" s="8">
        <v>0.81065759097964818</v>
      </c>
      <c r="H52" s="8">
        <v>0.18845284260232989</v>
      </c>
      <c r="I52" s="8">
        <v>8.8956641802202092E-4</v>
      </c>
      <c r="J52" s="6">
        <v>3737.9542616199997</v>
      </c>
      <c r="K52" s="8">
        <v>0.57581005838396415</v>
      </c>
      <c r="L52" s="8">
        <v>0.40742657911227864</v>
      </c>
      <c r="M52" s="8">
        <v>1.6763362503757165E-2</v>
      </c>
    </row>
    <row r="53" spans="1:13">
      <c r="A53" s="18" t="s">
        <v>57</v>
      </c>
      <c r="B53" s="9">
        <v>1236.2670004300001</v>
      </c>
      <c r="C53" s="10">
        <v>0.87290002031491021</v>
      </c>
      <c r="D53" s="10">
        <v>0.12681569824760286</v>
      </c>
      <c r="E53" s="10">
        <v>2.8428143748701449E-4</v>
      </c>
      <c r="F53" s="9">
        <v>84.529804200000001</v>
      </c>
      <c r="G53" s="11">
        <v>0.89643993153837209</v>
      </c>
      <c r="H53" s="11">
        <v>0.10312248020089464</v>
      </c>
      <c r="I53" s="11">
        <v>4.3758826073324797E-4</v>
      </c>
      <c r="J53" s="9">
        <v>1151.7371962300001</v>
      </c>
      <c r="K53" s="11">
        <v>0.87117234833112955</v>
      </c>
      <c r="L53" s="11">
        <v>0.1285546219264698</v>
      </c>
      <c r="M53" s="11">
        <v>2.730297424007162E-4</v>
      </c>
    </row>
    <row r="54" spans="1:13">
      <c r="A54" s="17" t="s">
        <v>58</v>
      </c>
      <c r="B54" s="6">
        <v>717.11773975999995</v>
      </c>
      <c r="C54" s="7">
        <v>0.84297427170371464</v>
      </c>
      <c r="D54" s="7">
        <v>0.15662287380812737</v>
      </c>
      <c r="E54" s="7">
        <v>4.0285448815794898E-4</v>
      </c>
      <c r="F54" s="6">
        <v>693.21976988999995</v>
      </c>
      <c r="G54" s="8">
        <v>0.83856991140377124</v>
      </c>
      <c r="H54" s="8">
        <v>0.16108367480304148</v>
      </c>
      <c r="I54" s="8">
        <v>3.4641379318726804E-4</v>
      </c>
      <c r="J54" s="6">
        <v>23.897969870000001</v>
      </c>
      <c r="K54" s="8">
        <v>0.97073364416288799</v>
      </c>
      <c r="L54" s="8">
        <v>2.7226299285647231E-2</v>
      </c>
      <c r="M54" s="8">
        <v>2.0400565514647204E-3</v>
      </c>
    </row>
    <row r="55" spans="1:13" ht="15">
      <c r="A55" s="18" t="s">
        <v>62</v>
      </c>
      <c r="B55" s="9">
        <v>1406.1580179800001</v>
      </c>
      <c r="C55" s="10">
        <v>0.85745576564862935</v>
      </c>
      <c r="D55" s="10">
        <v>0.14217490676986169</v>
      </c>
      <c r="E55" s="10">
        <v>3.6932758150896991E-4</v>
      </c>
      <c r="F55" s="9">
        <v>1406.1580179800001</v>
      </c>
      <c r="G55" s="11">
        <v>0.85745576564862935</v>
      </c>
      <c r="H55" s="11">
        <v>0.14217490676986169</v>
      </c>
      <c r="I55" s="11">
        <v>3.6932758150896991E-4</v>
      </c>
      <c r="J55" s="9">
        <v>0</v>
      </c>
      <c r="K55" s="11">
        <v>0</v>
      </c>
      <c r="L55" s="11">
        <v>0</v>
      </c>
      <c r="M55" s="11">
        <v>0</v>
      </c>
    </row>
    <row r="56" spans="1:13">
      <c r="A56" s="17" t="s">
        <v>59</v>
      </c>
      <c r="B56" s="6">
        <v>31.664048400000006</v>
      </c>
      <c r="C56" s="7">
        <v>0.84893286955688196</v>
      </c>
      <c r="D56" s="7">
        <v>0.15106703032957716</v>
      </c>
      <c r="E56" s="7">
        <v>1.0011354075620979E-7</v>
      </c>
      <c r="F56" s="6">
        <v>31.664048400000006</v>
      </c>
      <c r="G56" s="8">
        <v>0.84893286955688196</v>
      </c>
      <c r="H56" s="8">
        <v>0.15106703032957716</v>
      </c>
      <c r="I56" s="8">
        <v>1.0011354075620979E-7</v>
      </c>
      <c r="J56" s="6">
        <v>0</v>
      </c>
      <c r="K56" s="8">
        <v>0</v>
      </c>
      <c r="L56" s="8">
        <v>0</v>
      </c>
      <c r="M56" s="8">
        <v>0</v>
      </c>
    </row>
    <row r="58" spans="1:13" ht="90" customHeight="1">
      <c r="A58" s="19" t="s">
        <v>71</v>
      </c>
      <c r="B58" s="19"/>
      <c r="C58" s="19"/>
      <c r="D58" s="19"/>
      <c r="E58" s="19"/>
      <c r="F58" s="19"/>
      <c r="G58" s="19"/>
      <c r="H58" s="19"/>
      <c r="I58" s="19"/>
      <c r="J58" s="19"/>
      <c r="K58" s="19"/>
      <c r="L58" s="19"/>
      <c r="M58" s="19"/>
    </row>
    <row r="59" spans="1:13" ht="30" customHeight="1">
      <c r="A59" s="19" t="s">
        <v>66</v>
      </c>
      <c r="B59" s="19"/>
      <c r="C59" s="19"/>
      <c r="D59" s="19"/>
      <c r="E59" s="19"/>
      <c r="F59" s="19"/>
      <c r="G59" s="19"/>
      <c r="H59" s="19"/>
      <c r="I59" s="19"/>
      <c r="J59" s="19"/>
      <c r="K59" s="19"/>
      <c r="L59" s="19"/>
      <c r="M59" s="19"/>
    </row>
    <row r="60" spans="1:13" ht="44.75" customHeight="1">
      <c r="A60" s="19" t="s">
        <v>60</v>
      </c>
      <c r="B60" s="31"/>
      <c r="C60" s="31"/>
      <c r="D60" s="31"/>
      <c r="E60" s="31"/>
      <c r="F60" s="31"/>
      <c r="G60" s="31"/>
      <c r="H60" s="31"/>
      <c r="I60" s="31"/>
      <c r="J60" s="31"/>
      <c r="K60" s="31"/>
      <c r="L60" s="31"/>
      <c r="M60" s="31"/>
    </row>
    <row r="61" spans="1:13" ht="16.5" customHeight="1">
      <c r="A61" s="19" t="s">
        <v>65</v>
      </c>
      <c r="B61" s="31"/>
      <c r="C61" s="31"/>
      <c r="D61" s="31"/>
      <c r="E61" s="31"/>
      <c r="F61" s="31"/>
      <c r="G61" s="31"/>
      <c r="H61" s="31"/>
      <c r="I61" s="31"/>
      <c r="J61" s="31"/>
      <c r="K61" s="31"/>
      <c r="L61" s="31"/>
      <c r="M61" s="31"/>
    </row>
    <row r="62" spans="1:13" ht="16.5" customHeight="1">
      <c r="A62" s="29" t="s">
        <v>67</v>
      </c>
      <c r="B62" s="29"/>
      <c r="C62" s="29"/>
      <c r="D62" s="29"/>
      <c r="E62" s="29"/>
      <c r="F62" s="30"/>
      <c r="G62" s="30"/>
      <c r="H62" s="30"/>
      <c r="I62" s="30"/>
      <c r="J62" s="30"/>
      <c r="K62" s="30"/>
      <c r="L62" s="30"/>
      <c r="M62" s="30"/>
    </row>
    <row r="63" spans="1:13" ht="16.5" customHeight="1">
      <c r="A63" s="29" t="s">
        <v>68</v>
      </c>
      <c r="B63" s="29"/>
      <c r="C63" s="29"/>
      <c r="D63" s="29"/>
      <c r="E63" s="29"/>
      <c r="F63" s="32"/>
      <c r="G63" s="32"/>
      <c r="H63" s="32"/>
      <c r="I63" s="32"/>
      <c r="J63" s="32"/>
      <c r="K63" s="32"/>
      <c r="L63" s="32"/>
      <c r="M63" s="32"/>
    </row>
    <row r="64" spans="1:13" ht="16.5" customHeight="1">
      <c r="A64" s="29" t="s">
        <v>69</v>
      </c>
      <c r="B64" s="29"/>
      <c r="C64" s="29"/>
      <c r="D64" s="29"/>
      <c r="E64" s="29"/>
      <c r="F64" s="32"/>
      <c r="G64" s="32"/>
      <c r="H64" s="32"/>
      <c r="I64" s="32"/>
      <c r="J64" s="32"/>
      <c r="K64" s="32"/>
      <c r="L64" s="32"/>
      <c r="M64" s="32"/>
    </row>
    <row r="65" spans="1:13" ht="54" customHeight="1">
      <c r="A65" s="29" t="s">
        <v>72</v>
      </c>
      <c r="B65" s="29"/>
      <c r="C65" s="29"/>
      <c r="D65" s="29"/>
      <c r="E65" s="29"/>
      <c r="F65" s="29"/>
      <c r="G65" s="29"/>
      <c r="H65" s="29"/>
      <c r="I65" s="29"/>
      <c r="J65" s="29"/>
      <c r="K65" s="29"/>
      <c r="L65" s="29"/>
      <c r="M65" s="29"/>
    </row>
    <row r="66" spans="1:13" ht="16.5" customHeight="1">
      <c r="A66" s="30" t="s">
        <v>70</v>
      </c>
      <c r="B66" s="31"/>
      <c r="C66" s="31"/>
      <c r="D66" s="31"/>
      <c r="E66" s="31"/>
      <c r="F66" s="31"/>
      <c r="G66" s="31"/>
      <c r="H66" s="31"/>
      <c r="I66" s="31"/>
      <c r="J66" s="31"/>
      <c r="K66" s="31"/>
      <c r="L66" s="31"/>
      <c r="M66" s="31"/>
    </row>
    <row r="67" spans="1:13" ht="16.5" customHeight="1">
      <c r="A67" s="19" t="s">
        <v>64</v>
      </c>
      <c r="B67" s="19"/>
      <c r="C67" s="19"/>
      <c r="D67" s="19"/>
      <c r="E67" s="19"/>
      <c r="F67" s="19"/>
      <c r="G67" s="19"/>
      <c r="H67" s="19"/>
      <c r="I67" s="19"/>
      <c r="J67" s="19"/>
      <c r="K67" s="19"/>
      <c r="L67" s="19"/>
      <c r="M67" s="19"/>
    </row>
  </sheetData>
  <mergeCells count="15">
    <mergeCell ref="A65:M65"/>
    <mergeCell ref="A66:M66"/>
    <mergeCell ref="A67:M67"/>
    <mergeCell ref="A59:M59"/>
    <mergeCell ref="A60:M60"/>
    <mergeCell ref="A61:M61"/>
    <mergeCell ref="A62:M62"/>
    <mergeCell ref="A63:M63"/>
    <mergeCell ref="A64:M64"/>
    <mergeCell ref="A58:M58"/>
    <mergeCell ref="A1:M1"/>
    <mergeCell ref="A3:A4"/>
    <mergeCell ref="B3:E3"/>
    <mergeCell ref="F3:I3"/>
    <mergeCell ref="J3:M3"/>
  </mergeCells>
  <pageMargins left="0.7" right="0.7" top="0.75" bottom="0.75" header="0.3" footer="0.3"/>
  <pageSetup scale="82" fitToHeight="2"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9BCA6-88E3-43EA-8E9A-5E701790454B}">
  <sheetPr>
    <pageSetUpPr fitToPage="1"/>
  </sheetPr>
  <dimension ref="A1:M67"/>
  <sheetViews>
    <sheetView zoomScaleNormal="100" workbookViewId="0">
      <selection sqref="A1:M1"/>
    </sheetView>
  </sheetViews>
  <sheetFormatPr defaultColWidth="8.796875" defaultRowHeight="14.25"/>
  <cols>
    <col min="1" max="1" width="18.46484375" style="12" customWidth="1"/>
    <col min="2" max="2" width="11.46484375" style="13" customWidth="1"/>
    <col min="3" max="4" width="9.46484375" style="13" customWidth="1"/>
    <col min="5" max="5" width="10.46484375" style="13" customWidth="1"/>
    <col min="6" max="6" width="11.1328125" style="13" customWidth="1"/>
    <col min="7" max="8" width="9.46484375" style="12" customWidth="1"/>
    <col min="9" max="9" width="10.46484375" style="12" customWidth="1"/>
    <col min="10" max="10" width="11.1328125" style="13" customWidth="1"/>
    <col min="11" max="12" width="9.46484375" style="12" customWidth="1"/>
    <col min="13" max="13" width="10.46484375" style="12" customWidth="1"/>
  </cols>
  <sheetData>
    <row r="1" spans="1:13">
      <c r="A1" s="20" t="s">
        <v>63</v>
      </c>
      <c r="B1" s="20"/>
      <c r="C1" s="20"/>
      <c r="D1" s="20"/>
      <c r="E1" s="20"/>
      <c r="F1" s="20"/>
      <c r="G1" s="20"/>
      <c r="H1" s="20"/>
      <c r="I1" s="20"/>
      <c r="J1" s="20"/>
      <c r="K1" s="20"/>
      <c r="L1" s="20"/>
      <c r="M1" s="20"/>
    </row>
    <row r="3" spans="1:13">
      <c r="A3" s="21" t="s">
        <v>0</v>
      </c>
      <c r="B3" s="23" t="s">
        <v>1</v>
      </c>
      <c r="C3" s="24"/>
      <c r="D3" s="24"/>
      <c r="E3" s="25"/>
      <c r="F3" s="26" t="s">
        <v>2</v>
      </c>
      <c r="G3" s="27"/>
      <c r="H3" s="27"/>
      <c r="I3" s="28"/>
      <c r="J3" s="26" t="s">
        <v>3</v>
      </c>
      <c r="K3" s="27"/>
      <c r="L3" s="27"/>
      <c r="M3" s="28"/>
    </row>
    <row r="4" spans="1:13" ht="16.5" customHeight="1">
      <c r="A4" s="22"/>
      <c r="B4" s="1" t="s">
        <v>1</v>
      </c>
      <c r="C4" s="1" t="s">
        <v>4</v>
      </c>
      <c r="D4" s="1" t="s">
        <v>5</v>
      </c>
      <c r="E4" s="1" t="s">
        <v>6</v>
      </c>
      <c r="F4" s="1" t="s">
        <v>1</v>
      </c>
      <c r="G4" s="2" t="s">
        <v>7</v>
      </c>
      <c r="H4" s="2" t="s">
        <v>8</v>
      </c>
      <c r="I4" s="2" t="s">
        <v>9</v>
      </c>
      <c r="J4" s="1" t="s">
        <v>1</v>
      </c>
      <c r="K4" s="2" t="s">
        <v>7</v>
      </c>
      <c r="L4" s="2" t="s">
        <v>8</v>
      </c>
      <c r="M4" s="2" t="s">
        <v>9</v>
      </c>
    </row>
    <row r="5" spans="1:13" ht="16.5" customHeight="1">
      <c r="A5" s="16" t="s">
        <v>61</v>
      </c>
      <c r="B5" s="3">
        <v>71817.117267139998</v>
      </c>
      <c r="C5" s="4">
        <v>0.83059784290636574</v>
      </c>
      <c r="D5" s="4">
        <v>0.16660296731186916</v>
      </c>
      <c r="E5" s="4">
        <v>2.7991897817650413E-3</v>
      </c>
      <c r="F5" s="3">
        <v>25192.144499289996</v>
      </c>
      <c r="G5" s="5">
        <v>0.855523158601183</v>
      </c>
      <c r="H5" s="5">
        <v>0.14220113414723243</v>
      </c>
      <c r="I5" s="5">
        <v>2.2757072515845471E-3</v>
      </c>
      <c r="J5" s="3">
        <v>46624.972767849998</v>
      </c>
      <c r="K5" s="5">
        <v>0.81713033574446925</v>
      </c>
      <c r="L5" s="5">
        <v>0.17978762932104428</v>
      </c>
      <c r="M5" s="5">
        <v>3.0820349344865988E-3</v>
      </c>
    </row>
    <row r="6" spans="1:13">
      <c r="A6" s="17" t="s">
        <v>10</v>
      </c>
      <c r="B6" s="6">
        <v>771.51456224000003</v>
      </c>
      <c r="C6" s="6">
        <f>'EX 26 (WEB)'!C6*100</f>
        <v>84.787808285919212</v>
      </c>
      <c r="D6" s="6">
        <f>'EX 26 (WEB)'!D6*100</f>
        <v>15.180012457570175</v>
      </c>
      <c r="E6" s="6">
        <f>'EX 26 (WEB)'!E6*100</f>
        <v>3.2179256510620445E-2</v>
      </c>
      <c r="F6" s="6">
        <v>771.51456224000003</v>
      </c>
      <c r="G6" s="14">
        <f>'EX 26 (WEB)'!G6*100</f>
        <v>84.787808285919212</v>
      </c>
      <c r="H6" s="14">
        <f>'EX 26 (WEB)'!H6*100</f>
        <v>15.180012457570175</v>
      </c>
      <c r="I6" s="14">
        <f>'EX 26 (WEB)'!I6*100</f>
        <v>3.2179256510620445E-2</v>
      </c>
      <c r="J6" s="6">
        <v>0</v>
      </c>
      <c r="K6" s="14">
        <v>0</v>
      </c>
      <c r="L6" s="14">
        <f>'EX 26 (WEB)'!L6*100</f>
        <v>0</v>
      </c>
      <c r="M6" s="14">
        <f>'EX 26 (WEB)'!M6*100</f>
        <v>0</v>
      </c>
    </row>
    <row r="7" spans="1:13">
      <c r="A7" s="18" t="s">
        <v>11</v>
      </c>
      <c r="B7" s="9">
        <v>144.65155485</v>
      </c>
      <c r="C7" s="9">
        <f>'EX 26 (WEB)'!C7*100</f>
        <v>79.171356297384449</v>
      </c>
      <c r="D7" s="9">
        <f>'EX 26 (WEB)'!D7*100</f>
        <v>20.610567463941784</v>
      </c>
      <c r="E7" s="9">
        <f>'EX 26 (WEB)'!E7*100</f>
        <v>0.21807623867376633</v>
      </c>
      <c r="F7" s="9">
        <v>144.65155485</v>
      </c>
      <c r="G7" s="15">
        <f>'EX 26 (WEB)'!G7*100</f>
        <v>79.171356297384449</v>
      </c>
      <c r="H7" s="15">
        <f>'EX 26 (WEB)'!H7*100</f>
        <v>20.610567463941784</v>
      </c>
      <c r="I7" s="15">
        <f>'EX 26 (WEB)'!I7*100</f>
        <v>0.21807623867376633</v>
      </c>
      <c r="J7" s="9">
        <v>0</v>
      </c>
      <c r="K7" s="15">
        <f>'EX 26 (WEB)'!K7*100</f>
        <v>0</v>
      </c>
      <c r="L7" s="15">
        <f>'EX 26 (WEB)'!L7*100</f>
        <v>0</v>
      </c>
      <c r="M7" s="15">
        <f>'EX 26 (WEB)'!M7*100</f>
        <v>0</v>
      </c>
    </row>
    <row r="8" spans="1:13">
      <c r="A8" s="17" t="s">
        <v>12</v>
      </c>
      <c r="B8" s="6">
        <v>1481.1558265899998</v>
      </c>
      <c r="C8" s="6">
        <f>'EX 26 (WEB)'!C8*100</f>
        <v>84.028698993500143</v>
      </c>
      <c r="D8" s="6">
        <f>'EX 26 (WEB)'!D8*100</f>
        <v>15.751523744610111</v>
      </c>
      <c r="E8" s="6">
        <f>'EX 26 (WEB)'!E8*100</f>
        <v>0.21977726188975033</v>
      </c>
      <c r="F8" s="6">
        <v>24.213169230000002</v>
      </c>
      <c r="G8" s="14">
        <f>'EX 26 (WEB)'!G8*100</f>
        <v>78.110933559935319</v>
      </c>
      <c r="H8" s="14">
        <f>'EX 26 (WEB)'!H8*100</f>
        <v>21.834547265500611</v>
      </c>
      <c r="I8" s="14">
        <f>'EX 26 (WEB)'!I8*100</f>
        <v>5.45191745640808E-2</v>
      </c>
      <c r="J8" s="6">
        <v>1456.9426573599999</v>
      </c>
      <c r="K8" s="14">
        <f>'EX 26 (WEB)'!K8*100</f>
        <v>84.127047308845633</v>
      </c>
      <c r="L8" s="14">
        <f>'EX 26 (WEB)'!L8*100</f>
        <v>15.650428977978539</v>
      </c>
      <c r="M8" s="14">
        <f>'EX 26 (WEB)'!M8*100</f>
        <v>0.22252371317582442</v>
      </c>
    </row>
    <row r="9" spans="1:13">
      <c r="A9" s="18" t="s">
        <v>13</v>
      </c>
      <c r="B9" s="9">
        <v>373.52915723000001</v>
      </c>
      <c r="C9" s="9">
        <f>'EX 26 (WEB)'!C9*100</f>
        <v>79.621627616842304</v>
      </c>
      <c r="D9" s="9">
        <f>'EX 26 (WEB)'!D9*100</f>
        <v>20.301448966487687</v>
      </c>
      <c r="E9" s="9">
        <f>'EX 26 (WEB)'!E9*100</f>
        <v>7.6923416670007405E-2</v>
      </c>
      <c r="F9" s="9">
        <v>303.82353360000002</v>
      </c>
      <c r="G9" s="15">
        <f>'EX 26 (WEB)'!G9*100</f>
        <v>79.669053164484694</v>
      </c>
      <c r="H9" s="15">
        <f>'EX 26 (WEB)'!H9*100</f>
        <v>20.24787306667017</v>
      </c>
      <c r="I9" s="15">
        <f>'EX 26 (WEB)'!I9*100</f>
        <v>8.3073768845139923E-2</v>
      </c>
      <c r="J9" s="9">
        <v>69.705623630000005</v>
      </c>
      <c r="K9" s="15">
        <f>'EX 26 (WEB)'!K9*100</f>
        <v>79.414915493526308</v>
      </c>
      <c r="L9" s="15">
        <f>'EX 26 (WEB)'!L9*100</f>
        <v>20.534968420882915</v>
      </c>
      <c r="M9" s="15">
        <f>'EX 26 (WEB)'!M9*100</f>
        <v>5.0116085590783184E-2</v>
      </c>
    </row>
    <row r="10" spans="1:13">
      <c r="A10" s="17" t="s">
        <v>14</v>
      </c>
      <c r="B10" s="6">
        <v>7819.0139178400004</v>
      </c>
      <c r="C10" s="6">
        <f>'EX 26 (WEB)'!C10*100</f>
        <v>83.762103680834244</v>
      </c>
      <c r="D10" s="6">
        <f>'EX 26 (WEB)'!D10*100</f>
        <v>16.187698801918163</v>
      </c>
      <c r="E10" s="6">
        <f>'EX 26 (WEB)'!E10*100</f>
        <v>5.0197517247600278E-2</v>
      </c>
      <c r="F10" s="6">
        <v>4009.06074881</v>
      </c>
      <c r="G10" s="14">
        <f>'EX 26 (WEB)'!G10*100</f>
        <v>87.948948636325667</v>
      </c>
      <c r="H10" s="14">
        <f>'EX 26 (WEB)'!H10*100</f>
        <v>11.988276038786902</v>
      </c>
      <c r="I10" s="14">
        <f>'EX 26 (WEB)'!I10*100</f>
        <v>6.2775324887432218E-2</v>
      </c>
      <c r="J10" s="6">
        <v>3809.9531690299996</v>
      </c>
      <c r="K10" s="14">
        <f>'EX 26 (WEB)'!K10*100</f>
        <v>79.356454837468718</v>
      </c>
      <c r="L10" s="14">
        <f>'EX 26 (WEB)'!L10*100</f>
        <v>20.606582767259681</v>
      </c>
      <c r="M10" s="14">
        <f>'EX 26 (WEB)'!M10*100</f>
        <v>3.6962395271607378E-2</v>
      </c>
    </row>
    <row r="11" spans="1:13">
      <c r="A11" s="18" t="s">
        <v>15</v>
      </c>
      <c r="B11" s="9">
        <v>1023.2634176600001</v>
      </c>
      <c r="C11" s="9">
        <f>'EX 26 (WEB)'!C11*100</f>
        <v>86.835956486352401</v>
      </c>
      <c r="D11" s="9">
        <f>'EX 26 (WEB)'!D11*100</f>
        <v>12.517021376851162</v>
      </c>
      <c r="E11" s="9">
        <f>'EX 26 (WEB)'!E11*100</f>
        <v>0.64702213679643872</v>
      </c>
      <c r="F11" s="9">
        <v>988.24965758000008</v>
      </c>
      <c r="G11" s="15">
        <f>'EX 26 (WEB)'!G11*100</f>
        <v>87.088109287842528</v>
      </c>
      <c r="H11" s="15">
        <f>'EX 26 (WEB)'!H11*100</f>
        <v>12.242694504572174</v>
      </c>
      <c r="I11" s="15">
        <f>'EX 26 (WEB)'!I11*100</f>
        <v>0.66919620758529264</v>
      </c>
      <c r="J11" s="9">
        <v>35.013760080000004</v>
      </c>
      <c r="K11" s="15">
        <f>'EX 26 (WEB)'!K11*100</f>
        <v>79.719042474229468</v>
      </c>
      <c r="L11" s="15">
        <f>'EX 26 (WEB)'!L11*100</f>
        <v>20.259789847740336</v>
      </c>
      <c r="M11" s="15">
        <f>'EX 26 (WEB)'!M11*100</f>
        <v>2.1167678030196861E-2</v>
      </c>
    </row>
    <row r="12" spans="1:13">
      <c r="A12" s="17" t="s">
        <v>16</v>
      </c>
      <c r="B12" s="6">
        <v>1357.2693860100001</v>
      </c>
      <c r="C12" s="6">
        <f>'EX 26 (WEB)'!C12*100</f>
        <v>87.224959259581908</v>
      </c>
      <c r="D12" s="6">
        <f>'EX 26 (WEB)'!D12*100</f>
        <v>12.70190604216058</v>
      </c>
      <c r="E12" s="6">
        <f>'EX 26 (WEB)'!E12*100</f>
        <v>7.3134698257512051E-2</v>
      </c>
      <c r="F12" s="6">
        <v>1357.2693860100001</v>
      </c>
      <c r="G12" s="14">
        <f>'EX 26 (WEB)'!G12*100</f>
        <v>87.224959259581908</v>
      </c>
      <c r="H12" s="14">
        <f>'EX 26 (WEB)'!H12*100</f>
        <v>12.70190604216058</v>
      </c>
      <c r="I12" s="14">
        <f>'EX 26 (WEB)'!I12*100</f>
        <v>7.3134698257512051E-2</v>
      </c>
      <c r="J12" s="6">
        <v>0</v>
      </c>
      <c r="K12" s="14">
        <f>'EX 26 (WEB)'!K12*100</f>
        <v>0</v>
      </c>
      <c r="L12" s="14">
        <f>'EX 26 (WEB)'!L12*100</f>
        <v>0</v>
      </c>
      <c r="M12" s="14">
        <f>'EX 26 (WEB)'!M12*100</f>
        <v>0</v>
      </c>
    </row>
    <row r="13" spans="1:13">
      <c r="A13" s="18" t="s">
        <v>17</v>
      </c>
      <c r="B13" s="9">
        <v>204.82276784000001</v>
      </c>
      <c r="C13" s="9">
        <f>'EX 26 (WEB)'!C13*100</f>
        <v>91.398363938835843</v>
      </c>
      <c r="D13" s="9">
        <f>'EX 26 (WEB)'!D13*100</f>
        <v>8.5924864191601866</v>
      </c>
      <c r="E13" s="9">
        <f>'EX 26 (WEB)'!E13*100</f>
        <v>9.1496420039784958E-3</v>
      </c>
      <c r="F13" s="9">
        <v>1.7308353599999999</v>
      </c>
      <c r="G13" s="15">
        <f>'EX 26 (WEB)'!G13*100</f>
        <v>91.197715073258038</v>
      </c>
      <c r="H13" s="15">
        <f>'EX 26 (WEB)'!H13*100</f>
        <v>8.8022849267419634</v>
      </c>
      <c r="I13" s="15">
        <f>'EX 26 (WEB)'!I13*100</f>
        <v>0</v>
      </c>
      <c r="J13" s="9">
        <v>203.09193248</v>
      </c>
      <c r="K13" s="15">
        <f>'EX 26 (WEB)'!K13*100</f>
        <v>91.400073953346222</v>
      </c>
      <c r="L13" s="15">
        <f>'EX 26 (WEB)'!L13*100</f>
        <v>8.5906984275301728</v>
      </c>
      <c r="M13" s="15">
        <f>'EX 26 (WEB)'!M13*100</f>
        <v>9.2276191235934613E-3</v>
      </c>
    </row>
    <row r="14" spans="1:13">
      <c r="A14" s="17" t="s">
        <v>18</v>
      </c>
      <c r="B14" s="6">
        <v>260.11888982000005</v>
      </c>
      <c r="C14" s="6">
        <f>'EX 26 (WEB)'!C14*100</f>
        <v>91.064636645157265</v>
      </c>
      <c r="D14" s="6">
        <f>'EX 26 (WEB)'!D14*100</f>
        <v>8.9195647098352655</v>
      </c>
      <c r="E14" s="6">
        <f>'EX 26 (WEB)'!E14*100</f>
        <v>1.5798645007456993E-2</v>
      </c>
      <c r="F14" s="6">
        <v>195.21104408000002</v>
      </c>
      <c r="G14" s="14">
        <f>'EX 26 (WEB)'!G14*100</f>
        <v>94.093468914968369</v>
      </c>
      <c r="H14" s="14">
        <f>'EX 26 (WEB)'!H14*100</f>
        <v>5.8877123034544239</v>
      </c>
      <c r="I14" s="14">
        <f>'EX 26 (WEB)'!I14*100</f>
        <v>1.8818781577206751E-2</v>
      </c>
      <c r="J14" s="6">
        <v>64.907845739999999</v>
      </c>
      <c r="K14" s="14">
        <f>'EX 26 (WEB)'!K14*100</f>
        <v>81.955391021732595</v>
      </c>
      <c r="L14" s="14">
        <f>'EX 26 (WEB)'!L14*100</f>
        <v>18.037893426471925</v>
      </c>
      <c r="M14" s="14">
        <f>'EX 26 (WEB)'!M14*100</f>
        <v>6.7155517954800639E-3</v>
      </c>
    </row>
    <row r="15" spans="1:13">
      <c r="A15" s="18" t="s">
        <v>19</v>
      </c>
      <c r="B15" s="9">
        <v>2961.4279606700002</v>
      </c>
      <c r="C15" s="9">
        <f>'EX 26 (WEB)'!C15*100</f>
        <v>88.478402132976242</v>
      </c>
      <c r="D15" s="9">
        <f>'EX 26 (WEB)'!D15*100</f>
        <v>11.490202027504854</v>
      </c>
      <c r="E15" s="9">
        <f>'EX 26 (WEB)'!E15*100</f>
        <v>3.1395839518907218E-2</v>
      </c>
      <c r="F15" s="9">
        <v>291.38741777999996</v>
      </c>
      <c r="G15" s="15">
        <f>'EX 26 (WEB)'!G15*100</f>
        <v>92.617613724062281</v>
      </c>
      <c r="H15" s="15">
        <f>'EX 26 (WEB)'!H15*100</f>
        <v>7.3279855742163766</v>
      </c>
      <c r="I15" s="15">
        <f>'EX 26 (WEB)'!I15*100</f>
        <v>5.4400701721335674E-2</v>
      </c>
      <c r="J15" s="9">
        <v>2670.0405428899999</v>
      </c>
      <c r="K15" s="15">
        <f>'EX 26 (WEB)'!K15*100</f>
        <v>88.026680835940766</v>
      </c>
      <c r="L15" s="15">
        <f>'EX 26 (WEB)'!L15*100</f>
        <v>11.944433895929006</v>
      </c>
      <c r="M15" s="15">
        <f>'EX 26 (WEB)'!M15*100</f>
        <v>2.888526813024404E-2</v>
      </c>
    </row>
    <row r="16" spans="1:13">
      <c r="A16" s="17" t="s">
        <v>20</v>
      </c>
      <c r="B16" s="6">
        <v>1164.6476475100001</v>
      </c>
      <c r="C16" s="6">
        <f>'EX 26 (WEB)'!C16*100</f>
        <v>82.658740715116934</v>
      </c>
      <c r="D16" s="6">
        <f>'EX 26 (WEB)'!D16*100</f>
        <v>17.171341394761445</v>
      </c>
      <c r="E16" s="6">
        <f>'EX 26 (WEB)'!E16*100</f>
        <v>0.16991789012161365</v>
      </c>
      <c r="F16" s="6">
        <v>774.19979345000002</v>
      </c>
      <c r="G16" s="14">
        <f>'EX 26 (WEB)'!G16*100</f>
        <v>87.565033622523501</v>
      </c>
      <c r="H16" s="14">
        <f>'EX 26 (WEB)'!H16*100</f>
        <v>12.377641174892513</v>
      </c>
      <c r="I16" s="14">
        <f>'EX 26 (WEB)'!I16*100</f>
        <v>5.7325202583984235E-2</v>
      </c>
      <c r="J16" s="6">
        <v>390.44785406</v>
      </c>
      <c r="K16" s="14">
        <f>'EX 26 (WEB)'!K16*100</f>
        <v>72.93029448081991</v>
      </c>
      <c r="L16" s="14">
        <f>'EX 26 (WEB)'!L16*100</f>
        <v>26.676533141860752</v>
      </c>
      <c r="M16" s="14">
        <f>'EX 26 (WEB)'!M16*100</f>
        <v>0.39317237731932742</v>
      </c>
    </row>
    <row r="17" spans="1:13" ht="16.5" customHeight="1">
      <c r="A17" s="18" t="s">
        <v>21</v>
      </c>
      <c r="B17" s="9">
        <v>178.36803214000005</v>
      </c>
      <c r="C17" s="9">
        <f>'EX 26 (WEB)'!C17*100</f>
        <v>81.11511507647225</v>
      </c>
      <c r="D17" s="9">
        <f>'EX 26 (WEB)'!D17*100</f>
        <v>18.752845697005842</v>
      </c>
      <c r="E17" s="9">
        <f>'EX 26 (WEB)'!E17*100</f>
        <v>0.13203922652190558</v>
      </c>
      <c r="F17" s="9">
        <v>2.1745940000000002E-2</v>
      </c>
      <c r="G17" s="15">
        <f>'EX 26 (WEB)'!G17*100</f>
        <v>0</v>
      </c>
      <c r="H17" s="15">
        <f>'EX 26 (WEB)'!H17*100</f>
        <v>100</v>
      </c>
      <c r="I17" s="15">
        <f>'EX 26 (WEB)'!I17*100</f>
        <v>0</v>
      </c>
      <c r="J17" s="9">
        <v>178.34628620000004</v>
      </c>
      <c r="K17" s="15">
        <f>'EX 26 (WEB)'!K17*100</f>
        <v>81.125005523103511</v>
      </c>
      <c r="L17" s="15">
        <f>'EX 26 (WEB)'!L17*100</f>
        <v>18.742939150700401</v>
      </c>
      <c r="M17" s="15">
        <f>'EX 26 (WEB)'!M17*100</f>
        <v>0.13205532619607749</v>
      </c>
    </row>
    <row r="18" spans="1:13">
      <c r="A18" s="17" t="s">
        <v>22</v>
      </c>
      <c r="B18" s="6">
        <v>290.27000029999999</v>
      </c>
      <c r="C18" s="6">
        <f>'EX 26 (WEB)'!C18*100</f>
        <v>84.362624720746936</v>
      </c>
      <c r="D18" s="6">
        <f>'EX 26 (WEB)'!D18*100</f>
        <v>15.578423927124652</v>
      </c>
      <c r="E18" s="6">
        <f>'EX 26 (WEB)'!E18*100</f>
        <v>5.8951352128413528E-2</v>
      </c>
      <c r="F18" s="6">
        <v>290.27000029999999</v>
      </c>
      <c r="G18" s="14">
        <f>'EX 26 (WEB)'!G18*100</f>
        <v>84.362624720746936</v>
      </c>
      <c r="H18" s="14">
        <f>'EX 26 (WEB)'!H18*100</f>
        <v>15.578423927124652</v>
      </c>
      <c r="I18" s="14">
        <f>'EX 26 (WEB)'!I18*100</f>
        <v>5.8951352128413528E-2</v>
      </c>
      <c r="J18" s="6">
        <v>0</v>
      </c>
      <c r="K18" s="14">
        <f>'EX 26 (WEB)'!K18*100</f>
        <v>0</v>
      </c>
      <c r="L18" s="14">
        <f>'EX 26 (WEB)'!L18*100</f>
        <v>0</v>
      </c>
      <c r="M18" s="14">
        <f>'EX 26 (WEB)'!M18*100</f>
        <v>0</v>
      </c>
    </row>
    <row r="19" spans="1:13">
      <c r="A19" s="18" t="s">
        <v>23</v>
      </c>
      <c r="B19" s="9">
        <v>2256.5975345500001</v>
      </c>
      <c r="C19" s="9">
        <f>'EX 26 (WEB)'!C19*100</f>
        <v>82.235787053186741</v>
      </c>
      <c r="D19" s="9">
        <f>'EX 26 (WEB)'!D19*100</f>
        <v>17.759789208044094</v>
      </c>
      <c r="E19" s="9">
        <f>'EX 26 (WEB)'!E19*100</f>
        <v>4.4237387691689915E-3</v>
      </c>
      <c r="F19" s="9">
        <v>153.16435454000001</v>
      </c>
      <c r="G19" s="15">
        <f>'EX 26 (WEB)'!G19*100</f>
        <v>82.800089414329079</v>
      </c>
      <c r="H19" s="15">
        <f>'EX 26 (WEB)'!H19*100</f>
        <v>17.172155485518754</v>
      </c>
      <c r="I19" s="15">
        <f>'EX 26 (WEB)'!I19*100</f>
        <v>2.7755100152168866E-2</v>
      </c>
      <c r="J19" s="9">
        <v>2103.4331800099999</v>
      </c>
      <c r="K19" s="15">
        <f>'EX 26 (WEB)'!K19*100</f>
        <v>82.194696607466312</v>
      </c>
      <c r="L19" s="15">
        <f>'EX 26 (WEB)'!L19*100</f>
        <v>17.80257855865047</v>
      </c>
      <c r="M19" s="15">
        <f>'EX 26 (WEB)'!M19*100</f>
        <v>2.7248338832292981E-3</v>
      </c>
    </row>
    <row r="20" spans="1:13">
      <c r="A20" s="17" t="s">
        <v>24</v>
      </c>
      <c r="B20" s="6">
        <v>1801.5020223300003</v>
      </c>
      <c r="C20" s="6">
        <f>'EX 26 (WEB)'!C20*100</f>
        <v>87.453983129162538</v>
      </c>
      <c r="D20" s="6">
        <f>'EX 26 (WEB)'!D20*100</f>
        <v>12.521376133580572</v>
      </c>
      <c r="E20" s="6">
        <f>'EX 26 (WEB)'!E20*100</f>
        <v>2.464073725689582E-2</v>
      </c>
      <c r="F20" s="6">
        <v>489.41680040000006</v>
      </c>
      <c r="G20" s="14">
        <f>'EX 26 (WEB)'!G20*100</f>
        <v>91.02189319735497</v>
      </c>
      <c r="H20" s="14">
        <f>'EX 26 (WEB)'!H20*100</f>
        <v>8.9583235994691446</v>
      </c>
      <c r="I20" s="14">
        <f>'EX 26 (WEB)'!I20*100</f>
        <v>1.9783203175875279E-2</v>
      </c>
      <c r="J20" s="6">
        <v>1312.08522193</v>
      </c>
      <c r="K20" s="14">
        <f>'EX 26 (WEB)'!K20*100</f>
        <v>86.12312816600614</v>
      </c>
      <c r="L20" s="14">
        <f>'EX 26 (WEB)'!L20*100</f>
        <v>13.850419203158687</v>
      </c>
      <c r="M20" s="14">
        <f>'EX 26 (WEB)'!M20*100</f>
        <v>2.6452630835172752E-2</v>
      </c>
    </row>
    <row r="21" spans="1:13">
      <c r="A21" s="18" t="s">
        <v>25</v>
      </c>
      <c r="B21" s="9">
        <v>400.63211518000003</v>
      </c>
      <c r="C21" s="9">
        <f>'EX 26 (WEB)'!C21*100</f>
        <v>89.187779913615245</v>
      </c>
      <c r="D21" s="9">
        <f>'EX 26 (WEB)'!D21*100</f>
        <v>10.799166654565747</v>
      </c>
      <c r="E21" s="9">
        <f>'EX 26 (WEB)'!E21*100</f>
        <v>1.3053431818990302E-2</v>
      </c>
      <c r="F21" s="9">
        <v>3.8579700699999999</v>
      </c>
      <c r="G21" s="15">
        <f>'EX 26 (WEB)'!G21*100</f>
        <v>79.037634421046704</v>
      </c>
      <c r="H21" s="15">
        <f>'EX 26 (WEB)'!H21*100</f>
        <v>20.962365578953289</v>
      </c>
      <c r="I21" s="15">
        <f>'EX 26 (WEB)'!I21*100</f>
        <v>0</v>
      </c>
      <c r="J21" s="9">
        <v>396.77414511000001</v>
      </c>
      <c r="K21" s="15">
        <f>'EX 26 (WEB)'!K21*100</f>
        <v>89.286473233225635</v>
      </c>
      <c r="L21" s="15">
        <f>'EX 26 (WEB)'!L21*100</f>
        <v>10.700346411994566</v>
      </c>
      <c r="M21" s="15">
        <f>'EX 26 (WEB)'!M21*100</f>
        <v>1.3180354779795848E-2</v>
      </c>
    </row>
    <row r="22" spans="1:13">
      <c r="A22" s="17" t="s">
        <v>26</v>
      </c>
      <c r="B22" s="6">
        <v>299.79019299000004</v>
      </c>
      <c r="C22" s="6">
        <f>'EX 26 (WEB)'!C22*100</f>
        <v>78.912762045518704</v>
      </c>
      <c r="D22" s="6">
        <f>'EX 26 (WEB)'!D22*100</f>
        <v>21.060253212521207</v>
      </c>
      <c r="E22" s="6">
        <f>'EX 26 (WEB)'!E22*100</f>
        <v>2.6984741960087551E-2</v>
      </c>
      <c r="F22" s="6">
        <v>0.52352887000000004</v>
      </c>
      <c r="G22" s="14">
        <f>'EX 26 (WEB)'!G22*100</f>
        <v>74.346711767777009</v>
      </c>
      <c r="H22" s="14">
        <f>'EX 26 (WEB)'!H22*100</f>
        <v>25.65201227584641</v>
      </c>
      <c r="I22" s="14">
        <f>'EX 26 (WEB)'!I22*100</f>
        <v>1.2759563765795761E-3</v>
      </c>
      <c r="J22" s="6">
        <v>299.26666412000003</v>
      </c>
      <c r="K22" s="14">
        <f>'EX 26 (WEB)'!K22*100</f>
        <v>78.920749768271918</v>
      </c>
      <c r="L22" s="14">
        <f>'EX 26 (WEB)'!L22*100</f>
        <v>21.05222051552569</v>
      </c>
      <c r="M22" s="14">
        <f>'EX 26 (WEB)'!M22*100</f>
        <v>2.7029716202391432E-2</v>
      </c>
    </row>
    <row r="23" spans="1:13">
      <c r="A23" s="18" t="s">
        <v>27</v>
      </c>
      <c r="B23" s="9">
        <v>1370.2745637600003</v>
      </c>
      <c r="C23" s="9">
        <f>'EX 26 (WEB)'!C23*100</f>
        <v>78.351631206958885</v>
      </c>
      <c r="D23" s="9">
        <f>'EX 26 (WEB)'!D23*100</f>
        <v>21.39202694937719</v>
      </c>
      <c r="E23" s="9">
        <f>'EX 26 (WEB)'!E23*100</f>
        <v>0.25634184366391111</v>
      </c>
      <c r="F23" s="9">
        <v>90.863183510000027</v>
      </c>
      <c r="G23" s="15">
        <f>'EX 26 (WEB)'!G23*100</f>
        <v>74.587951942649241</v>
      </c>
      <c r="H23" s="15">
        <f>'EX 26 (WEB)'!H23*100</f>
        <v>24.857066236859605</v>
      </c>
      <c r="I23" s="15">
        <f>'EX 26 (WEB)'!I23*100</f>
        <v>0.55498182049113631</v>
      </c>
      <c r="J23" s="9">
        <v>1279.4113802500003</v>
      </c>
      <c r="K23" s="15">
        <f>'EX 26 (WEB)'!K23*100</f>
        <v>78.618925905868721</v>
      </c>
      <c r="L23" s="15">
        <f>'EX 26 (WEB)'!L23*100</f>
        <v>21.14594151860171</v>
      </c>
      <c r="M23" s="15">
        <f>'EX 26 (WEB)'!M23*100</f>
        <v>0.2351325755295508</v>
      </c>
    </row>
    <row r="24" spans="1:13">
      <c r="A24" s="17" t="s">
        <v>28</v>
      </c>
      <c r="B24" s="6">
        <v>1673.6470786299999</v>
      </c>
      <c r="C24" s="6">
        <f>'EX 26 (WEB)'!C24*100</f>
        <v>81.154879657891911</v>
      </c>
      <c r="D24" s="6">
        <f>'EX 26 (WEB)'!D24*100</f>
        <v>18.521978447436549</v>
      </c>
      <c r="E24" s="6">
        <f>'EX 26 (WEB)'!E24*100</f>
        <v>0.3231418946715483</v>
      </c>
      <c r="F24" s="6">
        <v>49.674913840000002</v>
      </c>
      <c r="G24" s="14">
        <f>'EX 26 (WEB)'!G24*100</f>
        <v>74.922822070465017</v>
      </c>
      <c r="H24" s="14">
        <f>'EX 26 (WEB)'!H24*100</f>
        <v>24.709723784394587</v>
      </c>
      <c r="I24" s="14">
        <f>'EX 26 (WEB)'!I24*100</f>
        <v>0.36745414514039543</v>
      </c>
      <c r="J24" s="6">
        <v>1623.9721647899999</v>
      </c>
      <c r="K24" s="14">
        <f>'EX 26 (WEB)'!K24*100</f>
        <v>81.345509109808262</v>
      </c>
      <c r="L24" s="14">
        <f>'EX 26 (WEB)'!L24*100</f>
        <v>18.332704441919955</v>
      </c>
      <c r="M24" s="14">
        <f>'EX 26 (WEB)'!M24*100</f>
        <v>0.32178644827177511</v>
      </c>
    </row>
    <row r="25" spans="1:13">
      <c r="A25" s="18" t="s">
        <v>29</v>
      </c>
      <c r="B25" s="9">
        <v>327.32714309000005</v>
      </c>
      <c r="C25" s="9">
        <f>'EX 26 (WEB)'!C25*100</f>
        <v>89.37223673185116</v>
      </c>
      <c r="D25" s="9">
        <f>'EX 26 (WEB)'!D25*100</f>
        <v>10.615906469585285</v>
      </c>
      <c r="E25" s="9">
        <f>'EX 26 (WEB)'!E25*100</f>
        <v>1.1856798563548661E-2</v>
      </c>
      <c r="F25" s="9">
        <v>327.32714309000005</v>
      </c>
      <c r="G25" s="15">
        <f>'EX 26 (WEB)'!G25*100</f>
        <v>89.37223673185116</v>
      </c>
      <c r="H25" s="15">
        <f>'EX 26 (WEB)'!H25*100</f>
        <v>10.615906469585285</v>
      </c>
      <c r="I25" s="15">
        <f>'EX 26 (WEB)'!I25*100</f>
        <v>1.1856798563548661E-2</v>
      </c>
      <c r="J25" s="9">
        <v>0</v>
      </c>
      <c r="K25" s="15">
        <f>'EX 26 (WEB)'!K25*100</f>
        <v>0</v>
      </c>
      <c r="L25" s="15">
        <f>'EX 26 (WEB)'!L25*100</f>
        <v>0</v>
      </c>
      <c r="M25" s="15">
        <f>'EX 26 (WEB)'!M25*100</f>
        <v>0</v>
      </c>
    </row>
    <row r="26" spans="1:13">
      <c r="A26" s="17" t="s">
        <v>30</v>
      </c>
      <c r="B26" s="6">
        <v>1238.9795079200001</v>
      </c>
      <c r="C26" s="6">
        <f>'EX 26 (WEB)'!C26*100</f>
        <v>86.481673218213174</v>
      </c>
      <c r="D26" s="6">
        <f>'EX 26 (WEB)'!D26*100</f>
        <v>13.510865617222839</v>
      </c>
      <c r="E26" s="6">
        <f>'EX 26 (WEB)'!E26*100</f>
        <v>7.461164563988004E-3</v>
      </c>
      <c r="F26" s="6">
        <v>490.43752006</v>
      </c>
      <c r="G26" s="14">
        <f>'EX 26 (WEB)'!G26*100</f>
        <v>84.050445932352346</v>
      </c>
      <c r="H26" s="14">
        <f>'EX 26 (WEB)'!H26*100</f>
        <v>15.945399487468407</v>
      </c>
      <c r="I26" s="14">
        <f>'EX 26 (WEB)'!I26*100</f>
        <v>4.1545801792463293E-3</v>
      </c>
      <c r="J26" s="6">
        <v>748.54198786000006</v>
      </c>
      <c r="K26" s="14">
        <f>'EX 26 (WEB)'!K26*100</f>
        <v>88.074589981892174</v>
      </c>
      <c r="L26" s="14">
        <f>'EX 26 (WEB)'!L26*100</f>
        <v>11.915782411217538</v>
      </c>
      <c r="M26" s="14">
        <f>'EX 26 (WEB)'!M26*100</f>
        <v>9.6276068903002731E-3</v>
      </c>
    </row>
    <row r="27" spans="1:13">
      <c r="A27" s="18" t="s">
        <v>31</v>
      </c>
      <c r="B27" s="9">
        <v>1621.2534782</v>
      </c>
      <c r="C27" s="9">
        <f>'EX 26 (WEB)'!C27*100</f>
        <v>84.998179964428957</v>
      </c>
      <c r="D27" s="9">
        <f>'EX 26 (WEB)'!D27*100</f>
        <v>14.769460491511191</v>
      </c>
      <c r="E27" s="9">
        <f>'EX 26 (WEB)'!E27*100</f>
        <v>0.23235954405985129</v>
      </c>
      <c r="F27" s="9">
        <v>788.60841906000007</v>
      </c>
      <c r="G27" s="15">
        <f>'EX 26 (WEB)'!G27*100</f>
        <v>84.381996437876069</v>
      </c>
      <c r="H27" s="15">
        <f>'EX 26 (WEB)'!H27*100</f>
        <v>15.296440245183602</v>
      </c>
      <c r="I27" s="15">
        <f>'EX 26 (WEB)'!I27*100</f>
        <v>0.32156331694032575</v>
      </c>
      <c r="J27" s="9">
        <v>832.64505913999994</v>
      </c>
      <c r="K27" s="15">
        <f>'EX 26 (WEB)'!K27*100</f>
        <v>85.58177499257647</v>
      </c>
      <c r="L27" s="15">
        <f>'EX 26 (WEB)'!L27*100</f>
        <v>14.27035145836631</v>
      </c>
      <c r="M27" s="15">
        <f>'EX 26 (WEB)'!M27*100</f>
        <v>0.14787354905723124</v>
      </c>
    </row>
    <row r="28" spans="1:13">
      <c r="A28" s="17" t="s">
        <v>32</v>
      </c>
      <c r="B28" s="6">
        <v>2181.9831079599999</v>
      </c>
      <c r="C28" s="6">
        <f>'EX 26 (WEB)'!C28*100</f>
        <v>83.138098883176852</v>
      </c>
      <c r="D28" s="6">
        <f>'EX 26 (WEB)'!D28*100</f>
        <v>16.53547716358463</v>
      </c>
      <c r="E28" s="6">
        <f>'EX 26 (WEB)'!E28*100</f>
        <v>0.32642395323853113</v>
      </c>
      <c r="F28" s="6">
        <v>1225.89508482</v>
      </c>
      <c r="G28" s="14">
        <f>'EX 26 (WEB)'!G28*100</f>
        <v>87.035815299533937</v>
      </c>
      <c r="H28" s="14">
        <f>'EX 26 (WEB)'!H28*100</f>
        <v>12.708555967729932</v>
      </c>
      <c r="I28" s="14">
        <f>'EX 26 (WEB)'!I28*100</f>
        <v>0.25562873273614045</v>
      </c>
      <c r="J28" s="6">
        <v>956.08802314000013</v>
      </c>
      <c r="K28" s="14">
        <f>'EX 26 (WEB)'!K28*100</f>
        <v>78.140450883004462</v>
      </c>
      <c r="L28" s="14">
        <f>'EX 26 (WEB)'!L28*100</f>
        <v>21.442351604479903</v>
      </c>
      <c r="M28" s="14">
        <f>'EX 26 (WEB)'!M28*100</f>
        <v>0.41719751251563608</v>
      </c>
    </row>
    <row r="29" spans="1:13">
      <c r="A29" s="18" t="s">
        <v>33</v>
      </c>
      <c r="B29" s="9">
        <v>1063.3304870099998</v>
      </c>
      <c r="C29" s="9">
        <f>'EX 26 (WEB)'!C29*100</f>
        <v>80.671974876982233</v>
      </c>
      <c r="D29" s="9">
        <f>'EX 26 (WEB)'!D29*100</f>
        <v>18.874346588551504</v>
      </c>
      <c r="E29" s="9">
        <f>'EX 26 (WEB)'!E29*100</f>
        <v>0.45367853446626827</v>
      </c>
      <c r="F29" s="9">
        <v>180.07717932</v>
      </c>
      <c r="G29" s="15">
        <f>'EX 26 (WEB)'!G29*100</f>
        <v>68.362392361355433</v>
      </c>
      <c r="H29" s="15">
        <f>'EX 26 (WEB)'!H29*100</f>
        <v>30.824438149023759</v>
      </c>
      <c r="I29" s="15">
        <f>'EX 26 (WEB)'!I29*100</f>
        <v>0.81316948962081304</v>
      </c>
      <c r="J29" s="9">
        <v>883.25330768999982</v>
      </c>
      <c r="K29" s="15">
        <f>'EX 26 (WEB)'!K29*100</f>
        <v>83.181645521543075</v>
      </c>
      <c r="L29" s="15">
        <f>'EX 26 (WEB)'!L29*100</f>
        <v>16.437968754367546</v>
      </c>
      <c r="M29" s="15">
        <f>'EX 26 (WEB)'!M29*100</f>
        <v>0.38038572408937937</v>
      </c>
    </row>
    <row r="30" spans="1:13">
      <c r="A30" s="17" t="s">
        <v>34</v>
      </c>
      <c r="B30" s="6">
        <v>452.39181679000001</v>
      </c>
      <c r="C30" s="6">
        <f>'EX 26 (WEB)'!C30*100</f>
        <v>79.51932161650717</v>
      </c>
      <c r="D30" s="6">
        <f>'EX 26 (WEB)'!D30*100</f>
        <v>20.460111243118757</v>
      </c>
      <c r="E30" s="6">
        <f>'EX 26 (WEB)'!E30*100</f>
        <v>2.0567140374068919E-2</v>
      </c>
      <c r="F30" s="6">
        <v>74.132368480000011</v>
      </c>
      <c r="G30" s="14">
        <f>'EX 26 (WEB)'!G30*100</f>
        <v>80.21492887555992</v>
      </c>
      <c r="H30" s="14">
        <f>'EX 26 (WEB)'!H30*100</f>
        <v>19.776008875198965</v>
      </c>
      <c r="I30" s="14">
        <f>'EX 26 (WEB)'!I30*100</f>
        <v>9.0622492411158405E-3</v>
      </c>
      <c r="J30" s="6">
        <v>378.25944830999998</v>
      </c>
      <c r="K30" s="14">
        <f>'EX 26 (WEB)'!K30*100</f>
        <v>79.382994516481375</v>
      </c>
      <c r="L30" s="14">
        <f>'EX 26 (WEB)'!L30*100</f>
        <v>20.594183581676994</v>
      </c>
      <c r="M30" s="14">
        <f>'EX 26 (WEB)'!M30*100</f>
        <v>2.2821901841630167E-2</v>
      </c>
    </row>
    <row r="31" spans="1:13">
      <c r="A31" s="18" t="s">
        <v>35</v>
      </c>
      <c r="B31" s="9">
        <v>1190.3655434500001</v>
      </c>
      <c r="C31" s="9">
        <f>'EX 26 (WEB)'!C31*100</f>
        <v>78.519384596859311</v>
      </c>
      <c r="D31" s="9">
        <f>'EX 26 (WEB)'!D31*100</f>
        <v>21.451840007894678</v>
      </c>
      <c r="E31" s="9">
        <f>'EX 26 (WEB)'!E31*100</f>
        <v>2.87753952460056E-2</v>
      </c>
      <c r="F31" s="9">
        <v>1190.3655434500001</v>
      </c>
      <c r="G31" s="15">
        <f>'EX 26 (WEB)'!G31*100</f>
        <v>78.519384596859311</v>
      </c>
      <c r="H31" s="15">
        <f>'EX 26 (WEB)'!H31*100</f>
        <v>21.451840007894678</v>
      </c>
      <c r="I31" s="15">
        <f>'EX 26 (WEB)'!I31*100</f>
        <v>2.87753952460056E-2</v>
      </c>
      <c r="J31" s="9">
        <v>0</v>
      </c>
      <c r="K31" s="15">
        <f>'EX 26 (WEB)'!K31*100</f>
        <v>0</v>
      </c>
      <c r="L31" s="15">
        <f>'EX 26 (WEB)'!L31*100</f>
        <v>0</v>
      </c>
      <c r="M31" s="15">
        <f>'EX 26 (WEB)'!M31*100</f>
        <v>0</v>
      </c>
    </row>
    <row r="32" spans="1:13">
      <c r="A32" s="17" t="s">
        <v>36</v>
      </c>
      <c r="B32" s="6">
        <v>276.42956899000001</v>
      </c>
      <c r="C32" s="6">
        <f>'EX 26 (WEB)'!C32*100</f>
        <v>84.360033806092574</v>
      </c>
      <c r="D32" s="6">
        <f>'EX 26 (WEB)'!D32*100</f>
        <v>15.610808119286645</v>
      </c>
      <c r="E32" s="6">
        <f>'EX 26 (WEB)'!E32*100</f>
        <v>2.9158074620778286E-2</v>
      </c>
      <c r="F32" s="6">
        <v>276.42956899000001</v>
      </c>
      <c r="G32" s="14">
        <f>'EX 26 (WEB)'!G32*100</f>
        <v>84.360033806092574</v>
      </c>
      <c r="H32" s="14">
        <f>'EX 26 (WEB)'!H32*100</f>
        <v>15.610808119286645</v>
      </c>
      <c r="I32" s="14">
        <f>'EX 26 (WEB)'!I32*100</f>
        <v>2.9158074620778286E-2</v>
      </c>
      <c r="J32" s="6">
        <v>0</v>
      </c>
      <c r="K32" s="14">
        <f>'EX 26 (WEB)'!K32*100</f>
        <v>0</v>
      </c>
      <c r="L32" s="14">
        <f>'EX 26 (WEB)'!L32*100</f>
        <v>0</v>
      </c>
      <c r="M32" s="14">
        <f>'EX 26 (WEB)'!M32*100</f>
        <v>0</v>
      </c>
    </row>
    <row r="33" spans="1:13">
      <c r="A33" s="18" t="s">
        <v>37</v>
      </c>
      <c r="B33" s="9">
        <v>194.07195777999999</v>
      </c>
      <c r="C33" s="9">
        <f>'EX 26 (WEB)'!C33*100</f>
        <v>81.558535988712393</v>
      </c>
      <c r="D33" s="9">
        <f>'EX 26 (WEB)'!D33*100</f>
        <v>18.261504647763335</v>
      </c>
      <c r="E33" s="9">
        <f>'EX 26 (WEB)'!E33*100</f>
        <v>0.17995936352428132</v>
      </c>
      <c r="F33" s="9">
        <v>6.1296699999999996E-2</v>
      </c>
      <c r="G33" s="15">
        <f>'EX 26 (WEB)'!G33*100</f>
        <v>61.698819022883775</v>
      </c>
      <c r="H33" s="15">
        <f>'EX 26 (WEB)'!H33*100</f>
        <v>38.301180977116225</v>
      </c>
      <c r="I33" s="15">
        <f>'EX 26 (WEB)'!I33*100</f>
        <v>0</v>
      </c>
      <c r="J33" s="9">
        <v>194.01066108000001</v>
      </c>
      <c r="K33" s="15">
        <f>'EX 26 (WEB)'!K33*100</f>
        <v>81.564810567161643</v>
      </c>
      <c r="L33" s="15">
        <f>'EX 26 (WEB)'!L33*100</f>
        <v>18.2551732120514</v>
      </c>
      <c r="M33" s="15">
        <f>'EX 26 (WEB)'!M33*100</f>
        <v>0.18001622078695304</v>
      </c>
    </row>
    <row r="34" spans="1:13">
      <c r="A34" s="17" t="s">
        <v>38</v>
      </c>
      <c r="B34" s="6">
        <v>519.23738505000006</v>
      </c>
      <c r="C34" s="6">
        <f>'EX 26 (WEB)'!C34*100</f>
        <v>82.267494032400279</v>
      </c>
      <c r="D34" s="6">
        <f>'EX 26 (WEB)'!D34*100</f>
        <v>14.893483273080049</v>
      </c>
      <c r="E34" s="6">
        <f>'EX 26 (WEB)'!E34*100</f>
        <v>2.8390226945196733</v>
      </c>
      <c r="F34" s="6">
        <v>235.64877490000003</v>
      </c>
      <c r="G34" s="14">
        <f>'EX 26 (WEB)'!G34*100</f>
        <v>80.205652777191673</v>
      </c>
      <c r="H34" s="14">
        <f>'EX 26 (WEB)'!H34*100</f>
        <v>13.60053481440781</v>
      </c>
      <c r="I34" s="14">
        <f>'EX 26 (WEB)'!I34*100</f>
        <v>6.1938124084005146</v>
      </c>
      <c r="J34" s="6">
        <v>283.58861014999997</v>
      </c>
      <c r="K34" s="14">
        <f>'EX 26 (WEB)'!K34*100</f>
        <v>83.980786980136074</v>
      </c>
      <c r="L34" s="14">
        <f>'EX 26 (WEB)'!L34*100</f>
        <v>15.967862530179971</v>
      </c>
      <c r="M34" s="14">
        <f>'EX 26 (WEB)'!M34*100</f>
        <v>5.1350489683973662E-2</v>
      </c>
    </row>
    <row r="35" spans="1:13">
      <c r="A35" s="18" t="s">
        <v>39</v>
      </c>
      <c r="B35" s="9">
        <v>181.53967803</v>
      </c>
      <c r="C35" s="9">
        <f>'EX 26 (WEB)'!C35*100</f>
        <v>82.050944067106201</v>
      </c>
      <c r="D35" s="9">
        <f>'EX 26 (WEB)'!D35*100</f>
        <v>17.815678974959564</v>
      </c>
      <c r="E35" s="9">
        <f>'EX 26 (WEB)'!E35*100</f>
        <v>0.13337695793422466</v>
      </c>
      <c r="F35" s="9">
        <v>0.44773008000000003</v>
      </c>
      <c r="G35" s="15">
        <f>'EX 26 (WEB)'!G35*100</f>
        <v>78.742587498253428</v>
      </c>
      <c r="H35" s="15">
        <f>'EX 26 (WEB)'!H35*100</f>
        <v>21.178561422542792</v>
      </c>
      <c r="I35" s="15">
        <f>'EX 26 (WEB)'!I35*100</f>
        <v>7.885107920379171E-2</v>
      </c>
      <c r="J35" s="9">
        <v>181.09194794999999</v>
      </c>
      <c r="K35" s="15">
        <f>'EX 26 (WEB)'!K35*100</f>
        <v>82.059123617704728</v>
      </c>
      <c r="L35" s="15">
        <f>'EX 26 (WEB)'!L35*100</f>
        <v>17.807364615075919</v>
      </c>
      <c r="M35" s="15">
        <f>'EX 26 (WEB)'!M35*100</f>
        <v>0.13351176721935526</v>
      </c>
    </row>
    <row r="36" spans="1:13">
      <c r="A36" s="17" t="s">
        <v>40</v>
      </c>
      <c r="B36" s="6">
        <v>1440.9045588300003</v>
      </c>
      <c r="C36" s="6">
        <f>'EX 26 (WEB)'!C36*100</f>
        <v>84.584887695798756</v>
      </c>
      <c r="D36" s="6">
        <f>'EX 26 (WEB)'!D36*100</f>
        <v>15.407799219559081</v>
      </c>
      <c r="E36" s="6">
        <f>'EX 26 (WEB)'!E36*100</f>
        <v>7.313084642161384E-3</v>
      </c>
      <c r="F36" s="6">
        <v>20.828294890000002</v>
      </c>
      <c r="G36" s="14">
        <f>'EX 26 (WEB)'!G36*100</f>
        <v>81.835546596680643</v>
      </c>
      <c r="H36" s="14">
        <f>'EX 26 (WEB)'!H36*100</f>
        <v>18.16307595018883</v>
      </c>
      <c r="I36" s="14">
        <f>'EX 26 (WEB)'!I36*100</f>
        <v>1.3774531305380418E-3</v>
      </c>
      <c r="J36" s="6">
        <v>1420.07626394</v>
      </c>
      <c r="K36" s="14">
        <f>'EX 26 (WEB)'!K36*100</f>
        <v>84.625212352030061</v>
      </c>
      <c r="L36" s="14">
        <f>'EX 26 (WEB)'!L36*100</f>
        <v>15.367387505268548</v>
      </c>
      <c r="M36" s="14">
        <f>'EX 26 (WEB)'!M36*100</f>
        <v>7.4001427013810064E-3</v>
      </c>
    </row>
    <row r="37" spans="1:13">
      <c r="A37" s="18" t="s">
        <v>41</v>
      </c>
      <c r="B37" s="9">
        <v>339.78813789999998</v>
      </c>
      <c r="C37" s="9">
        <f>'EX 26 (WEB)'!C37*100</f>
        <v>81.134911172542161</v>
      </c>
      <c r="D37" s="9">
        <f>'EX 26 (WEB)'!D37*100</f>
        <v>18.775993333462392</v>
      </c>
      <c r="E37" s="9">
        <f>'EX 26 (WEB)'!E37*100</f>
        <v>8.909549399546593E-2</v>
      </c>
      <c r="F37" s="9">
        <v>25.646858669999993</v>
      </c>
      <c r="G37" s="15">
        <f>'EX 26 (WEB)'!G37*100</f>
        <v>87.986932358293387</v>
      </c>
      <c r="H37" s="15">
        <f>'EX 26 (WEB)'!H37*100</f>
        <v>11.990658581501828</v>
      </c>
      <c r="I37" s="15">
        <f>'EX 26 (WEB)'!I37*100</f>
        <v>2.2409060204798957E-2</v>
      </c>
      <c r="J37" s="9">
        <v>314.14127922999995</v>
      </c>
      <c r="K37" s="15">
        <f>'EX 26 (WEB)'!K37*100</f>
        <v>80.575504209580927</v>
      </c>
      <c r="L37" s="15">
        <f>'EX 26 (WEB)'!L37*100</f>
        <v>19.329955938563906</v>
      </c>
      <c r="M37" s="15">
        <f>'EX 26 (WEB)'!M37*100</f>
        <v>9.4539851855177034E-2</v>
      </c>
    </row>
    <row r="38" spans="1:13">
      <c r="A38" s="17" t="s">
        <v>42</v>
      </c>
      <c r="B38" s="6">
        <v>5964.0325681900013</v>
      </c>
      <c r="C38" s="6">
        <f>'EX 26 (WEB)'!C38*100</f>
        <v>85.188084406821133</v>
      </c>
      <c r="D38" s="6">
        <f>'EX 26 (WEB)'!D38*100</f>
        <v>14.537922157979366</v>
      </c>
      <c r="E38" s="6">
        <f>'EX 26 (WEB)'!E38*100</f>
        <v>0.27399343519948749</v>
      </c>
      <c r="F38" s="6">
        <v>642.72425809000003</v>
      </c>
      <c r="G38" s="14">
        <f>'EX 26 (WEB)'!G38*100</f>
        <v>76.021564997719523</v>
      </c>
      <c r="H38" s="14">
        <f>'EX 26 (WEB)'!H38*100</f>
        <v>23.227655208416778</v>
      </c>
      <c r="I38" s="14">
        <f>'EX 26 (WEB)'!I38*100</f>
        <v>0.75077979386368487</v>
      </c>
      <c r="J38" s="6">
        <v>5321.3083101000011</v>
      </c>
      <c r="K38" s="14">
        <f>'EX 26 (WEB)'!K38*100</f>
        <v>86.295245285904215</v>
      </c>
      <c r="L38" s="14">
        <f>'EX 26 (WEB)'!L38*100</f>
        <v>13.488349026266278</v>
      </c>
      <c r="M38" s="14">
        <f>'EX 26 (WEB)'!M38*100</f>
        <v>0.21640568782949529</v>
      </c>
    </row>
    <row r="39" spans="1:13">
      <c r="A39" s="18" t="s">
        <v>43</v>
      </c>
      <c r="B39" s="9">
        <v>1974.5091198</v>
      </c>
      <c r="C39" s="9">
        <f>'EX 26 (WEB)'!C39*100</f>
        <v>86.07919856263608</v>
      </c>
      <c r="D39" s="9">
        <f>'EX 26 (WEB)'!D39*100</f>
        <v>13.668563995153244</v>
      </c>
      <c r="E39" s="9">
        <f>'EX 26 (WEB)'!E39*100</f>
        <v>0.25223744221067335</v>
      </c>
      <c r="F39" s="9">
        <v>1974.5091198</v>
      </c>
      <c r="G39" s="15">
        <f>'EX 26 (WEB)'!G39*100</f>
        <v>86.07919856263608</v>
      </c>
      <c r="H39" s="15">
        <f>'EX 26 (WEB)'!H39*100</f>
        <v>13.668563995153244</v>
      </c>
      <c r="I39" s="15">
        <f>'EX 26 (WEB)'!I39*100</f>
        <v>0.25223744221067335</v>
      </c>
      <c r="J39" s="9">
        <v>0</v>
      </c>
      <c r="K39" s="15">
        <f>'EX 26 (WEB)'!K39*100</f>
        <v>0</v>
      </c>
      <c r="L39" s="15">
        <f>'EX 26 (WEB)'!L39*100</f>
        <v>0</v>
      </c>
      <c r="M39" s="15">
        <f>'EX 26 (WEB)'!M39*100</f>
        <v>0</v>
      </c>
    </row>
    <row r="40" spans="1:13">
      <c r="A40" s="17" t="s">
        <v>44</v>
      </c>
      <c r="B40" s="6">
        <v>66.242442940000004</v>
      </c>
      <c r="C40" s="6">
        <f>'EX 26 (WEB)'!C40*100</f>
        <v>81.302078229181916</v>
      </c>
      <c r="D40" s="6">
        <f>'EX 26 (WEB)'!D40*100</f>
        <v>18.618511671091461</v>
      </c>
      <c r="E40" s="6">
        <f>'EX 26 (WEB)'!E40*100</f>
        <v>7.9410099726614933E-2</v>
      </c>
      <c r="F40" s="6">
        <v>55.418382279999996</v>
      </c>
      <c r="G40" s="14">
        <f>'EX 26 (WEB)'!G40*100</f>
        <v>80.815398316242593</v>
      </c>
      <c r="H40" s="14">
        <f>'EX 26 (WEB)'!H40*100</f>
        <v>19.097957978141118</v>
      </c>
      <c r="I40" s="14">
        <f>'EX 26 (WEB)'!I40*100</f>
        <v>8.6643705616301858E-2</v>
      </c>
      <c r="J40" s="6">
        <v>10.824060660000001</v>
      </c>
      <c r="K40" s="14">
        <f>'EX 26 (WEB)'!K40*100</f>
        <v>83.793843040048159</v>
      </c>
      <c r="L40" s="14">
        <f>'EX 26 (WEB)'!L40*100</f>
        <v>16.163782382202577</v>
      </c>
      <c r="M40" s="14">
        <f>'EX 26 (WEB)'!M40*100</f>
        <v>4.2374577749271405E-2</v>
      </c>
    </row>
    <row r="41" spans="1:13">
      <c r="A41" s="18" t="s">
        <v>45</v>
      </c>
      <c r="B41" s="9">
        <v>3414.9318464000007</v>
      </c>
      <c r="C41" s="9">
        <f>'EX 26 (WEB)'!C41*100</f>
        <v>82.593074928079474</v>
      </c>
      <c r="D41" s="9">
        <f>'EX 26 (WEB)'!D41*100</f>
        <v>17.38871577322967</v>
      </c>
      <c r="E41" s="9">
        <f>'EX 26 (WEB)'!E41*100</f>
        <v>1.8209298690851899E-2</v>
      </c>
      <c r="F41" s="9">
        <v>284.81062804000004</v>
      </c>
      <c r="G41" s="15">
        <f>'EX 26 (WEB)'!G41*100</f>
        <v>81.050066347095722</v>
      </c>
      <c r="H41" s="15">
        <f>'EX 26 (WEB)'!H41*100</f>
        <v>18.948645172195096</v>
      </c>
      <c r="I41" s="15">
        <f>'EX 26 (WEB)'!I41*100</f>
        <v>1.2884807091835798E-3</v>
      </c>
      <c r="J41" s="9">
        <v>3130.1212183600005</v>
      </c>
      <c r="K41" s="15">
        <f>'EX 26 (WEB)'!K41*100</f>
        <v>82.733473721724721</v>
      </c>
      <c r="L41" s="15">
        <f>'EX 26 (WEB)'!L41*100</f>
        <v>17.246777349499808</v>
      </c>
      <c r="M41" s="15">
        <f>'EX 26 (WEB)'!M41*100</f>
        <v>1.9748928775476696E-2</v>
      </c>
    </row>
    <row r="42" spans="1:13">
      <c r="A42" s="17" t="s">
        <v>46</v>
      </c>
      <c r="B42" s="6">
        <v>531.96397272000002</v>
      </c>
      <c r="C42" s="6">
        <f>'EX 26 (WEB)'!C42*100</f>
        <v>82.044796879454367</v>
      </c>
      <c r="D42" s="6">
        <f>'EX 26 (WEB)'!D42*100</f>
        <v>17.930571610383396</v>
      </c>
      <c r="E42" s="6">
        <f>'EX 26 (WEB)'!E42*100</f>
        <v>2.4631510162243304E-2</v>
      </c>
      <c r="F42" s="6">
        <v>531.96397272000002</v>
      </c>
      <c r="G42" s="14">
        <f>'EX 26 (WEB)'!G42*100</f>
        <v>82.044796879454367</v>
      </c>
      <c r="H42" s="14">
        <f>'EX 26 (WEB)'!H42*100</f>
        <v>17.930571610383396</v>
      </c>
      <c r="I42" s="14">
        <f>'EX 26 (WEB)'!I42*100</f>
        <v>2.4631510162243304E-2</v>
      </c>
      <c r="J42" s="6">
        <v>0</v>
      </c>
      <c r="K42" s="14">
        <f>'EX 26 (WEB)'!K42*100</f>
        <v>0</v>
      </c>
      <c r="L42" s="14">
        <f>'EX 26 (WEB)'!L42*100</f>
        <v>0</v>
      </c>
      <c r="M42" s="14">
        <f>'EX 26 (WEB)'!M42*100</f>
        <v>0</v>
      </c>
    </row>
    <row r="43" spans="1:13">
      <c r="A43" s="18" t="s">
        <v>47</v>
      </c>
      <c r="B43" s="9">
        <v>720.94966805999991</v>
      </c>
      <c r="C43" s="9">
        <f>'EX 26 (WEB)'!C43*100</f>
        <v>81.561668490991394</v>
      </c>
      <c r="D43" s="9">
        <f>'EX 26 (WEB)'!D43*100</f>
        <v>18.42402389579096</v>
      </c>
      <c r="E43" s="9">
        <f>'EX 26 (WEB)'!E43*100</f>
        <v>1.4307613217656053E-2</v>
      </c>
      <c r="F43" s="9">
        <v>117.24218811999999</v>
      </c>
      <c r="G43" s="15">
        <f>'EX 26 (WEB)'!G43*100</f>
        <v>72.246700175285</v>
      </c>
      <c r="H43" s="15">
        <f>'EX 26 (WEB)'!H43*100</f>
        <v>27.729807530310026</v>
      </c>
      <c r="I43" s="15">
        <f>'EX 26 (WEB)'!I43*100</f>
        <v>2.3492294404987776E-2</v>
      </c>
      <c r="J43" s="9">
        <v>603.70747993999998</v>
      </c>
      <c r="K43" s="15">
        <f>'EX 26 (WEB)'!K43*100</f>
        <v>83.370669213842191</v>
      </c>
      <c r="L43" s="15">
        <f>'EX 26 (WEB)'!L43*100</f>
        <v>16.616806871428874</v>
      </c>
      <c r="M43" s="15">
        <f>'EX 26 (WEB)'!M43*100</f>
        <v>1.2523914728953558E-2</v>
      </c>
    </row>
    <row r="44" spans="1:13">
      <c r="A44" s="17" t="s">
        <v>48</v>
      </c>
      <c r="B44" s="6">
        <v>3197.0582983900008</v>
      </c>
      <c r="C44" s="6">
        <f>'EX 26 (WEB)'!C44*100</f>
        <v>83.959921930161684</v>
      </c>
      <c r="D44" s="6">
        <f>'EX 26 (WEB)'!D44*100</f>
        <v>16.029101930298499</v>
      </c>
      <c r="E44" s="6">
        <f>'EX 26 (WEB)'!E44*100</f>
        <v>1.0976139539798689E-2</v>
      </c>
      <c r="F44" s="6">
        <v>33.999698170000002</v>
      </c>
      <c r="G44" s="14">
        <f>'EX 26 (WEB)'!G44*100</f>
        <v>73.816969063993326</v>
      </c>
      <c r="H44" s="14">
        <f>'EX 26 (WEB)'!H44*100</f>
        <v>26.176242787510599</v>
      </c>
      <c r="I44" s="14">
        <f>'EX 26 (WEB)'!I44*100</f>
        <v>6.7881484960841338E-3</v>
      </c>
      <c r="J44" s="6">
        <v>3163.0586002200007</v>
      </c>
      <c r="K44" s="14">
        <f>'EX 26 (WEB)'!K44*100</f>
        <v>84.068948470478801</v>
      </c>
      <c r="L44" s="14">
        <f>'EX 26 (WEB)'!L44*100</f>
        <v>15.920030373290453</v>
      </c>
      <c r="M44" s="14">
        <f>'EX 26 (WEB)'!M44*100</f>
        <v>1.1021156230736712E-2</v>
      </c>
    </row>
    <row r="45" spans="1:13">
      <c r="A45" s="18" t="s">
        <v>49</v>
      </c>
      <c r="B45" s="9">
        <v>231.84187217000002</v>
      </c>
      <c r="C45" s="9">
        <f>'EX 26 (WEB)'!C45*100</f>
        <v>79.338986796623061</v>
      </c>
      <c r="D45" s="9">
        <f>'EX 26 (WEB)'!D45*100</f>
        <v>20.661013203376942</v>
      </c>
      <c r="E45" s="9">
        <f>'EX 26 (WEB)'!E45*100</f>
        <v>0</v>
      </c>
      <c r="F45" s="9">
        <v>6.2971148499999998</v>
      </c>
      <c r="G45" s="15">
        <f>'EX 26 (WEB)'!G45*100</f>
        <v>81.32432918862834</v>
      </c>
      <c r="H45" s="15">
        <f>'EX 26 (WEB)'!H45*100</f>
        <v>18.675670811371656</v>
      </c>
      <c r="I45" s="15">
        <f>'EX 26 (WEB)'!I45*100</f>
        <v>0</v>
      </c>
      <c r="J45" s="9">
        <v>225.54475732000003</v>
      </c>
      <c r="K45" s="15">
        <f>'EX 26 (WEB)'!K45*100</f>
        <v>79.283556871283253</v>
      </c>
      <c r="L45" s="15">
        <f>'EX 26 (WEB)'!L45*100</f>
        <v>20.716443128716744</v>
      </c>
      <c r="M45" s="15">
        <f>'EX 26 (WEB)'!M45*100</f>
        <v>0</v>
      </c>
    </row>
    <row r="46" spans="1:13">
      <c r="A46" s="17" t="s">
        <v>50</v>
      </c>
      <c r="B46" s="6">
        <v>593.37825328999998</v>
      </c>
      <c r="C46" s="6">
        <f>'EX 26 (WEB)'!C46*100</f>
        <v>84.073576438634106</v>
      </c>
      <c r="D46" s="6">
        <f>'EX 26 (WEB)'!D46*100</f>
        <v>15.663581588079472</v>
      </c>
      <c r="E46" s="6">
        <f>'EX 26 (WEB)'!E46*100</f>
        <v>0.26284197328643227</v>
      </c>
      <c r="F46" s="6">
        <v>116.48961294</v>
      </c>
      <c r="G46" s="14">
        <f>'EX 26 (WEB)'!G46*100</f>
        <v>87.549233769477411</v>
      </c>
      <c r="H46" s="14">
        <f>'EX 26 (WEB)'!H46*100</f>
        <v>12.296421834089063</v>
      </c>
      <c r="I46" s="14">
        <f>'EX 26 (WEB)'!I46*100</f>
        <v>0.15434439643353148</v>
      </c>
      <c r="J46" s="6">
        <v>476.88864034999995</v>
      </c>
      <c r="K46" s="14">
        <f>'EX 26 (WEB)'!K46*100</f>
        <v>83.224577441960861</v>
      </c>
      <c r="L46" s="14">
        <f>'EX 26 (WEB)'!L46*100</f>
        <v>16.486077876021273</v>
      </c>
      <c r="M46" s="14">
        <f>'EX 26 (WEB)'!M46*100</f>
        <v>0.28934468201785923</v>
      </c>
    </row>
    <row r="47" spans="1:13">
      <c r="A47" s="18" t="s">
        <v>51</v>
      </c>
      <c r="B47" s="9">
        <v>110.88163943000001</v>
      </c>
      <c r="C47" s="9">
        <f>'EX 26 (WEB)'!C47*100</f>
        <v>79.483479774519779</v>
      </c>
      <c r="D47" s="9">
        <f>'EX 26 (WEB)'!D47*100</f>
        <v>19.752452464257363</v>
      </c>
      <c r="E47" s="9">
        <f>'EX 26 (WEB)'!E47*100</f>
        <v>0.76406776122285547</v>
      </c>
      <c r="F47" s="9">
        <v>110.88163943000001</v>
      </c>
      <c r="G47" s="15">
        <f>'EX 26 (WEB)'!G47*100</f>
        <v>79.483479774519779</v>
      </c>
      <c r="H47" s="15">
        <f>'EX 26 (WEB)'!H47*100</f>
        <v>19.752452464257363</v>
      </c>
      <c r="I47" s="15">
        <f>'EX 26 (WEB)'!I47*100</f>
        <v>0.76406776122285547</v>
      </c>
      <c r="J47" s="9">
        <v>0</v>
      </c>
      <c r="K47" s="15">
        <f>'EX 26 (WEB)'!K47*100</f>
        <v>0</v>
      </c>
      <c r="L47" s="15">
        <f>'EX 26 (WEB)'!L47*100</f>
        <v>0</v>
      </c>
      <c r="M47" s="15">
        <f>'EX 26 (WEB)'!M47*100</f>
        <v>0</v>
      </c>
    </row>
    <row r="48" spans="1:13">
      <c r="A48" s="17" t="s">
        <v>52</v>
      </c>
      <c r="B48" s="6">
        <v>1198.9731040500003</v>
      </c>
      <c r="C48" s="6">
        <f>'EX 26 (WEB)'!C48*100</f>
        <v>85.135014296987293</v>
      </c>
      <c r="D48" s="6">
        <f>'EX 26 (WEB)'!D48*100</f>
        <v>14.731019335912851</v>
      </c>
      <c r="E48" s="6">
        <f>'EX 26 (WEB)'!E48*100</f>
        <v>0.1339663670998425</v>
      </c>
      <c r="F48" s="6">
        <v>1030.86601518</v>
      </c>
      <c r="G48" s="14">
        <f>'EX 26 (WEB)'!G48*100</f>
        <v>83.502143076246043</v>
      </c>
      <c r="H48" s="14">
        <f>'EX 26 (WEB)'!H48*100</f>
        <v>16.367374742734022</v>
      </c>
      <c r="I48" s="14">
        <f>'EX 26 (WEB)'!I48*100</f>
        <v>0.13048218101991965</v>
      </c>
      <c r="J48" s="6">
        <v>168.10708887000001</v>
      </c>
      <c r="K48" s="14">
        <f>'EX 26 (WEB)'!K48*100</f>
        <v>95.148104523832728</v>
      </c>
      <c r="L48" s="14">
        <f>'EX 26 (WEB)'!L48*100</f>
        <v>4.6965633888916685</v>
      </c>
      <c r="M48" s="14">
        <f>'EX 26 (WEB)'!M48*100</f>
        <v>0.15533208727558878</v>
      </c>
    </row>
    <row r="49" spans="1:13">
      <c r="A49" s="18" t="s">
        <v>53</v>
      </c>
      <c r="B49" s="9">
        <v>3187.7052580699992</v>
      </c>
      <c r="C49" s="9">
        <f>'EX 26 (WEB)'!C49*100</f>
        <v>84.221522249691176</v>
      </c>
      <c r="D49" s="9">
        <f>'EX 26 (WEB)'!D49*100</f>
        <v>15.770231456228345</v>
      </c>
      <c r="E49" s="9">
        <f>'EX 26 (WEB)'!E49*100</f>
        <v>8.2462940804995735E-3</v>
      </c>
      <c r="F49" s="9">
        <v>65.12183374</v>
      </c>
      <c r="G49" s="15">
        <f>'EX 26 (WEB)'!G49*100</f>
        <v>80.78895264229088</v>
      </c>
      <c r="H49" s="15">
        <f>'EX 26 (WEB)'!H49*100</f>
        <v>19.112503511022904</v>
      </c>
      <c r="I49" s="15">
        <f>'EX 26 (WEB)'!I49*100</f>
        <v>9.8543846686218947E-2</v>
      </c>
      <c r="J49" s="9">
        <v>3122.5834243299996</v>
      </c>
      <c r="K49" s="15">
        <f>'EX 26 (WEB)'!K49*100</f>
        <v>84.293108880662302</v>
      </c>
      <c r="L49" s="15">
        <f>'EX 26 (WEB)'!L49*100</f>
        <v>15.700527991023765</v>
      </c>
      <c r="M49" s="15">
        <f>'EX 26 (WEB)'!M49*100</f>
        <v>6.3631283139419393E-3</v>
      </c>
    </row>
    <row r="50" spans="1:13">
      <c r="A50" s="17" t="s">
        <v>54</v>
      </c>
      <c r="B50" s="6">
        <v>317.72595543999995</v>
      </c>
      <c r="C50" s="6">
        <f>'EX 26 (WEB)'!C50*100</f>
        <v>87.133416260126751</v>
      </c>
      <c r="D50" s="6">
        <f>'EX 26 (WEB)'!D50*100</f>
        <v>12.838030963983623</v>
      </c>
      <c r="E50" s="6">
        <f>'EX 26 (WEB)'!E50*100</f>
        <v>2.8552775889639802E-2</v>
      </c>
      <c r="F50" s="6">
        <v>153.47736244999999</v>
      </c>
      <c r="G50" s="14">
        <f>'EX 26 (WEB)'!G50*100</f>
        <v>86.363718983756883</v>
      </c>
      <c r="H50" s="14">
        <f>'EX 26 (WEB)'!H50*100</f>
        <v>13.632868845277713</v>
      </c>
      <c r="I50" s="14">
        <f>'EX 26 (WEB)'!I50*100</f>
        <v>3.4121709654126261E-3</v>
      </c>
      <c r="J50" s="6">
        <v>164.24859298999999</v>
      </c>
      <c r="K50" s="14">
        <f>'EX 26 (WEB)'!K50*100</f>
        <v>87.85263768973978</v>
      </c>
      <c r="L50" s="14">
        <f>'EX 26 (WEB)'!L50*100</f>
        <v>12.095317620900129</v>
      </c>
      <c r="M50" s="14">
        <f>'EX 26 (WEB)'!M50*100</f>
        <v>5.204468936011189E-2</v>
      </c>
    </row>
    <row r="51" spans="1:13">
      <c r="A51" s="18" t="s">
        <v>55</v>
      </c>
      <c r="B51" s="9">
        <v>148.1852834</v>
      </c>
      <c r="C51" s="9">
        <f>'EX 26 (WEB)'!C51*100</f>
        <v>86.94688261466051</v>
      </c>
      <c r="D51" s="9">
        <f>'EX 26 (WEB)'!D51*100</f>
        <v>13.052360697513098</v>
      </c>
      <c r="E51" s="9">
        <f>'EX 26 (WEB)'!E51*100</f>
        <v>7.5668782639720612E-4</v>
      </c>
      <c r="F51" s="9">
        <v>148.13519902000002</v>
      </c>
      <c r="G51" s="15">
        <f>'EX 26 (WEB)'!G51*100</f>
        <v>86.942581892782599</v>
      </c>
      <c r="H51" s="15">
        <f>'EX 26 (WEB)'!H51*100</f>
        <v>13.056661163555509</v>
      </c>
      <c r="I51" s="15">
        <f>'EX 26 (WEB)'!I51*100</f>
        <v>7.5694366188323089E-4</v>
      </c>
      <c r="J51" s="9">
        <v>5.0084379999999998E-2</v>
      </c>
      <c r="K51" s="15">
        <f>'EX 26 (WEB)'!K51*100</f>
        <v>99.667181664223449</v>
      </c>
      <c r="L51" s="15">
        <f>'EX 26 (WEB)'!L51*100</f>
        <v>0.33281833577654352</v>
      </c>
      <c r="M51" s="15">
        <f>'EX 26 (WEB)'!M51*100</f>
        <v>0</v>
      </c>
    </row>
    <row r="52" spans="1:13">
      <c r="A52" s="17" t="s">
        <v>56</v>
      </c>
      <c r="B52" s="6">
        <v>3757.7378996299999</v>
      </c>
      <c r="C52" s="6">
        <f>'EX 26 (WEB)'!C52*100</f>
        <v>57.704647739362215</v>
      </c>
      <c r="D52" s="6">
        <f>'EX 26 (WEB)'!D52*100</f>
        <v>40.627373203977882</v>
      </c>
      <c r="E52" s="6">
        <f>'EX 26 (WEB)'!E52*100</f>
        <v>1.6679790566598998</v>
      </c>
      <c r="F52" s="6">
        <v>19.783638009999997</v>
      </c>
      <c r="G52" s="14">
        <f>'EX 26 (WEB)'!G52*100</f>
        <v>81.065759097964815</v>
      </c>
      <c r="H52" s="14">
        <f>'EX 26 (WEB)'!H52*100</f>
        <v>18.84528426023299</v>
      </c>
      <c r="I52" s="14">
        <f>'EX 26 (WEB)'!I52*100</f>
        <v>8.8956641802202086E-2</v>
      </c>
      <c r="J52" s="6">
        <v>3737.9542616199997</v>
      </c>
      <c r="K52" s="14">
        <f>'EX 26 (WEB)'!K52*100</f>
        <v>57.581005838396415</v>
      </c>
      <c r="L52" s="14">
        <f>'EX 26 (WEB)'!L52*100</f>
        <v>40.742657911227866</v>
      </c>
      <c r="M52" s="14">
        <f>'EX 26 (WEB)'!M52*100</f>
        <v>1.6763362503757164</v>
      </c>
    </row>
    <row r="53" spans="1:13">
      <c r="A53" s="18" t="s">
        <v>57</v>
      </c>
      <c r="B53" s="9">
        <v>1236.2670004300001</v>
      </c>
      <c r="C53" s="9">
        <f>'EX 26 (WEB)'!C53*100</f>
        <v>87.290002031491014</v>
      </c>
      <c r="D53" s="9">
        <f>'EX 26 (WEB)'!D53*100</f>
        <v>12.681569824760286</v>
      </c>
      <c r="E53" s="9">
        <f>'EX 26 (WEB)'!E53*100</f>
        <v>2.8428143748701451E-2</v>
      </c>
      <c r="F53" s="9">
        <v>84.529804200000001</v>
      </c>
      <c r="G53" s="15">
        <f>'EX 26 (WEB)'!G53*100</f>
        <v>89.643993153837215</v>
      </c>
      <c r="H53" s="15">
        <f>'EX 26 (WEB)'!H53*100</f>
        <v>10.312248020089463</v>
      </c>
      <c r="I53" s="15">
        <f>'EX 26 (WEB)'!I53*100</f>
        <v>4.3758826073324798E-2</v>
      </c>
      <c r="J53" s="9">
        <v>1151.7371962300001</v>
      </c>
      <c r="K53" s="15">
        <f>'EX 26 (WEB)'!K53*100</f>
        <v>87.11723483311296</v>
      </c>
      <c r="L53" s="15">
        <f>'EX 26 (WEB)'!L53*100</f>
        <v>12.85546219264698</v>
      </c>
      <c r="M53" s="15">
        <f>'EX 26 (WEB)'!M53*100</f>
        <v>2.730297424007162E-2</v>
      </c>
    </row>
    <row r="54" spans="1:13">
      <c r="A54" s="17" t="s">
        <v>58</v>
      </c>
      <c r="B54" s="6">
        <v>717.11773975999995</v>
      </c>
      <c r="C54" s="6">
        <f>'EX 26 (WEB)'!C54*100</f>
        <v>84.297427170371463</v>
      </c>
      <c r="D54" s="6">
        <f>'EX 26 (WEB)'!D54*100</f>
        <v>15.662287380812737</v>
      </c>
      <c r="E54" s="6">
        <f>'EX 26 (WEB)'!E54*100</f>
        <v>4.0285448815794898E-2</v>
      </c>
      <c r="F54" s="6">
        <v>693.21976988999995</v>
      </c>
      <c r="G54" s="14">
        <f>'EX 26 (WEB)'!G54*100</f>
        <v>83.856991140377119</v>
      </c>
      <c r="H54" s="14">
        <f>'EX 26 (WEB)'!H54*100</f>
        <v>16.108367480304146</v>
      </c>
      <c r="I54" s="14">
        <f>'EX 26 (WEB)'!I54*100</f>
        <v>3.4641379318726802E-2</v>
      </c>
      <c r="J54" s="6">
        <v>23.897969870000001</v>
      </c>
      <c r="K54" s="14">
        <f>'EX 26 (WEB)'!K54*100</f>
        <v>97.073364416288797</v>
      </c>
      <c r="L54" s="14">
        <f>'EX 26 (WEB)'!L54*100</f>
        <v>2.7226299285647229</v>
      </c>
      <c r="M54" s="14">
        <f>'EX 26 (WEB)'!M54*100</f>
        <v>0.20400565514647204</v>
      </c>
    </row>
    <row r="55" spans="1:13" ht="15">
      <c r="A55" s="18" t="s">
        <v>62</v>
      </c>
      <c r="B55" s="9">
        <v>1406.1580179800001</v>
      </c>
      <c r="C55" s="9">
        <f>'EX 26 (WEB)'!C55*100</f>
        <v>85.74557656486293</v>
      </c>
      <c r="D55" s="9">
        <f>'EX 26 (WEB)'!D55*100</f>
        <v>14.21749067698617</v>
      </c>
      <c r="E55" s="9">
        <f>'EX 26 (WEB)'!E55*100</f>
        <v>3.6932758150896992E-2</v>
      </c>
      <c r="F55" s="9">
        <v>1406.1580179800001</v>
      </c>
      <c r="G55" s="15">
        <f>'EX 26 (WEB)'!G55*100</f>
        <v>85.74557656486293</v>
      </c>
      <c r="H55" s="15">
        <f>'EX 26 (WEB)'!H55*100</f>
        <v>14.21749067698617</v>
      </c>
      <c r="I55" s="15">
        <f>'EX 26 (WEB)'!I55*100</f>
        <v>3.6932758150896992E-2</v>
      </c>
      <c r="J55" s="9">
        <v>0</v>
      </c>
      <c r="K55" s="15">
        <f>'EX 26 (WEB)'!K55*100</f>
        <v>0</v>
      </c>
      <c r="L55" s="15">
        <f>'EX 26 (WEB)'!L55*100</f>
        <v>0</v>
      </c>
      <c r="M55" s="15">
        <f>'EX 26 (WEB)'!M55*100</f>
        <v>0</v>
      </c>
    </row>
    <row r="56" spans="1:13">
      <c r="A56" s="17" t="s">
        <v>59</v>
      </c>
      <c r="B56" s="6">
        <v>31.664048400000006</v>
      </c>
      <c r="C56" s="6">
        <f>'EX 26 (WEB)'!C56*100</f>
        <v>84.893286955688197</v>
      </c>
      <c r="D56" s="6">
        <f>'EX 26 (WEB)'!D56*100</f>
        <v>15.106703032957716</v>
      </c>
      <c r="E56" s="6">
        <f>'EX 26 (WEB)'!E56*100</f>
        <v>1.0011354075620978E-5</v>
      </c>
      <c r="F56" s="6">
        <v>31.664048400000006</v>
      </c>
      <c r="G56" s="14">
        <f>'EX 26 (WEB)'!G56*100</f>
        <v>84.893286955688197</v>
      </c>
      <c r="H56" s="14">
        <f>'EX 26 (WEB)'!H56*100</f>
        <v>15.106703032957716</v>
      </c>
      <c r="I56" s="14">
        <f>'EX 26 (WEB)'!I56*100</f>
        <v>1.0011354075620978E-5</v>
      </c>
      <c r="J56" s="6">
        <v>0</v>
      </c>
      <c r="K56" s="14">
        <f>'EX 26 (WEB)'!K56*100</f>
        <v>0</v>
      </c>
      <c r="L56" s="14">
        <f>'EX 26 (WEB)'!L56*100</f>
        <v>0</v>
      </c>
      <c r="M56" s="14">
        <f>'EX 26 (WEB)'!M56*100</f>
        <v>0</v>
      </c>
    </row>
    <row r="58" spans="1:13" ht="90.75" customHeight="1">
      <c r="A58" s="19" t="s">
        <v>71</v>
      </c>
      <c r="B58" s="19"/>
      <c r="C58" s="19"/>
      <c r="D58" s="19"/>
      <c r="E58" s="19"/>
      <c r="F58" s="19"/>
      <c r="G58" s="19"/>
      <c r="H58" s="19"/>
      <c r="I58" s="19"/>
      <c r="J58" s="19"/>
      <c r="K58" s="19"/>
      <c r="L58" s="19"/>
      <c r="M58" s="19"/>
    </row>
    <row r="59" spans="1:13" ht="30" customHeight="1">
      <c r="A59" s="19" t="s">
        <v>66</v>
      </c>
      <c r="B59" s="19"/>
      <c r="C59" s="19"/>
      <c r="D59" s="19"/>
      <c r="E59" s="19"/>
      <c r="F59" s="19"/>
      <c r="G59" s="19"/>
      <c r="H59" s="19"/>
      <c r="I59" s="19"/>
      <c r="J59" s="19"/>
      <c r="K59" s="19"/>
      <c r="L59" s="19"/>
      <c r="M59" s="19"/>
    </row>
    <row r="60" spans="1:13" ht="40.5" customHeight="1">
      <c r="A60" s="19" t="s">
        <v>60</v>
      </c>
      <c r="B60" s="19"/>
      <c r="C60" s="19"/>
      <c r="D60" s="19"/>
      <c r="E60" s="19"/>
      <c r="F60" s="19"/>
      <c r="G60" s="19"/>
      <c r="H60" s="19"/>
      <c r="I60" s="19"/>
      <c r="J60" s="19"/>
      <c r="K60" s="19"/>
      <c r="L60" s="19"/>
      <c r="M60" s="19"/>
    </row>
    <row r="61" spans="1:13" ht="16.5" customHeight="1">
      <c r="A61" s="19" t="s">
        <v>65</v>
      </c>
      <c r="B61" s="19"/>
      <c r="C61" s="19"/>
      <c r="D61" s="19"/>
      <c r="E61" s="19"/>
      <c r="F61" s="19"/>
      <c r="G61" s="19"/>
      <c r="H61" s="19"/>
      <c r="I61" s="19"/>
      <c r="J61" s="19"/>
      <c r="K61" s="19"/>
      <c r="L61" s="19"/>
      <c r="M61" s="19"/>
    </row>
    <row r="62" spans="1:13" ht="16.5" customHeight="1">
      <c r="A62" s="29" t="s">
        <v>67</v>
      </c>
      <c r="B62" s="29"/>
      <c r="C62" s="29"/>
      <c r="D62" s="29"/>
      <c r="E62" s="29"/>
      <c r="F62" s="29"/>
      <c r="G62" s="29"/>
      <c r="H62" s="29"/>
      <c r="I62" s="29"/>
      <c r="J62" s="29"/>
      <c r="K62" s="29"/>
      <c r="L62" s="29"/>
      <c r="M62" s="29"/>
    </row>
    <row r="63" spans="1:13" ht="16.5" customHeight="1">
      <c r="A63" s="29" t="s">
        <v>68</v>
      </c>
      <c r="B63" s="29"/>
      <c r="C63" s="29"/>
      <c r="D63" s="29"/>
      <c r="E63" s="29"/>
      <c r="F63" s="29"/>
      <c r="G63" s="29"/>
      <c r="H63" s="29"/>
      <c r="I63" s="29"/>
      <c r="J63" s="29"/>
      <c r="K63" s="29"/>
      <c r="L63" s="29"/>
      <c r="M63" s="29"/>
    </row>
    <row r="64" spans="1:13" ht="16.5" customHeight="1">
      <c r="A64" s="29" t="s">
        <v>69</v>
      </c>
      <c r="B64" s="29"/>
      <c r="C64" s="29"/>
      <c r="D64" s="29"/>
      <c r="E64" s="29"/>
      <c r="F64" s="29"/>
      <c r="G64" s="29"/>
      <c r="H64" s="29"/>
      <c r="I64" s="29"/>
      <c r="J64" s="29"/>
      <c r="K64" s="29"/>
      <c r="L64" s="29"/>
      <c r="M64" s="29"/>
    </row>
    <row r="65" spans="1:13" ht="54" customHeight="1">
      <c r="A65" s="29" t="s">
        <v>72</v>
      </c>
      <c r="B65" s="29"/>
      <c r="C65" s="29"/>
      <c r="D65" s="29"/>
      <c r="E65" s="29"/>
      <c r="F65" s="29"/>
      <c r="G65" s="29"/>
      <c r="H65" s="29"/>
      <c r="I65" s="29"/>
      <c r="J65" s="29"/>
      <c r="K65" s="29"/>
      <c r="L65" s="29"/>
      <c r="M65" s="29"/>
    </row>
    <row r="66" spans="1:13" ht="16.5" customHeight="1">
      <c r="A66" s="30" t="s">
        <v>70</v>
      </c>
      <c r="B66" s="30"/>
      <c r="C66" s="30"/>
      <c r="D66" s="30"/>
      <c r="E66" s="30"/>
      <c r="F66" s="30"/>
      <c r="G66" s="30"/>
      <c r="H66" s="30"/>
      <c r="I66" s="30"/>
      <c r="J66" s="30"/>
      <c r="K66" s="30"/>
      <c r="L66" s="30"/>
      <c r="M66" s="30"/>
    </row>
    <row r="67" spans="1:13" ht="16.5" customHeight="1">
      <c r="A67" s="19" t="s">
        <v>64</v>
      </c>
      <c r="B67" s="19"/>
      <c r="C67" s="19"/>
      <c r="D67" s="19"/>
      <c r="E67" s="19"/>
      <c r="F67" s="19"/>
      <c r="G67" s="19"/>
      <c r="H67" s="19"/>
      <c r="I67" s="19"/>
      <c r="J67" s="19"/>
      <c r="K67" s="19"/>
      <c r="L67" s="19"/>
      <c r="M67" s="19"/>
    </row>
  </sheetData>
  <mergeCells count="15">
    <mergeCell ref="A65:M65"/>
    <mergeCell ref="A66:M66"/>
    <mergeCell ref="A67:M67"/>
    <mergeCell ref="A59:M59"/>
    <mergeCell ref="A60:M60"/>
    <mergeCell ref="A61:M61"/>
    <mergeCell ref="A62:M62"/>
    <mergeCell ref="A63:M63"/>
    <mergeCell ref="A64:M64"/>
    <mergeCell ref="A58:M58"/>
    <mergeCell ref="A1:M1"/>
    <mergeCell ref="A3:A4"/>
    <mergeCell ref="B3:E3"/>
    <mergeCell ref="F3:I3"/>
    <mergeCell ref="J3:M3"/>
  </mergeCells>
  <pageMargins left="0.7" right="0.7" top="0.75" bottom="0.75" header="0.3" footer="0.3"/>
  <pageSetup scale="82" fitToHeight="2"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EX 26 (WEB)</vt:lpstr>
      <vt:lpstr>EX 26 (BOOK)</vt:lpstr>
      <vt:lpstr>'EX 26 (BOOK)'!Print_Titles</vt:lpstr>
      <vt:lpstr>'EX 26 (WEB)'!Print_Titles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Chris Park</cp:lastModifiedBy>
  <cp:lastPrinted>2021-10-01T13:39:31Z</cp:lastPrinted>
  <dcterms:created xsi:type="dcterms:W3CDTF">2021-09-24T14:27:45Z</dcterms:created>
  <dcterms:modified xsi:type="dcterms:W3CDTF">2021-10-01T13:39:49Z</dcterms:modified>
</cp:coreProperties>
</file>